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codeName="ThisWorkbook" defaultThemeVersion="124226"/>
  <xr:revisionPtr revIDLastSave="0" documentId="13_ncr:40009_{5AAE7E47-5113-4604-A9FC-5D498C4FF8AF}" xr6:coauthVersionLast="47" xr6:coauthVersionMax="47" xr10:uidLastSave="{00000000-0000-0000-0000-000000000000}"/>
  <bookViews>
    <workbookView xWindow="19950" yWindow="-13065" windowWidth="21765" windowHeight="12330"/>
  </bookViews>
  <sheets>
    <sheet name="タイムカード入力" sheetId="1" r:id="rId1"/>
  </sheets>
  <definedNames>
    <definedName name="_xlnm.Print_Area" localSheetId="0">タイムカード入力!$A$1:$AF$47</definedName>
  </definedNames>
  <calcPr calcId="181029"/>
</workbook>
</file>

<file path=xl/calcChain.xml><?xml version="1.0" encoding="utf-8"?>
<calcChain xmlns="http://schemas.openxmlformats.org/spreadsheetml/2006/main">
  <c r="A16" i="1" l="1"/>
  <c r="A17" i="1" s="1"/>
  <c r="AP44" i="1"/>
  <c r="N16" i="1"/>
  <c r="T16" i="1"/>
  <c r="Q16" i="1"/>
  <c r="N18" i="1"/>
  <c r="W18" i="1"/>
  <c r="Q18" i="1"/>
  <c r="Z18" i="1"/>
  <c r="N19" i="1"/>
  <c r="Q19" i="1"/>
  <c r="W19" i="1"/>
  <c r="N23" i="1"/>
  <c r="Q23" i="1"/>
  <c r="T23" i="1"/>
  <c r="AC23" i="1"/>
  <c r="W23" i="1"/>
  <c r="Z17" i="1"/>
  <c r="AP4" i="1"/>
  <c r="Z19" i="1"/>
  <c r="Q20" i="1"/>
  <c r="N20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16" i="1"/>
  <c r="Z47" i="1"/>
  <c r="Q6" i="1"/>
  <c r="Q7" i="1"/>
  <c r="Q9" i="1"/>
  <c r="W17" i="1"/>
  <c r="W21" i="1"/>
  <c r="W22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T17" i="1"/>
  <c r="AC17" i="1"/>
  <c r="T21" i="1"/>
  <c r="AC21" i="1"/>
  <c r="T22" i="1"/>
  <c r="AC22" i="1"/>
  <c r="T24" i="1"/>
  <c r="AC24" i="1"/>
  <c r="T25" i="1"/>
  <c r="AC25" i="1"/>
  <c r="T26" i="1"/>
  <c r="AC26" i="1"/>
  <c r="T27" i="1"/>
  <c r="AC27" i="1"/>
  <c r="T28" i="1"/>
  <c r="AC28" i="1"/>
  <c r="T29" i="1"/>
  <c r="AC29" i="1"/>
  <c r="T30" i="1"/>
  <c r="AC30" i="1"/>
  <c r="T31" i="1"/>
  <c r="AC31" i="1"/>
  <c r="T32" i="1"/>
  <c r="AC32" i="1"/>
  <c r="T33" i="1"/>
  <c r="AC33" i="1"/>
  <c r="T34" i="1"/>
  <c r="AC34" i="1"/>
  <c r="T35" i="1"/>
  <c r="AC35" i="1"/>
  <c r="T36" i="1"/>
  <c r="AC36" i="1"/>
  <c r="T37" i="1"/>
  <c r="AC37" i="1"/>
  <c r="T38" i="1"/>
  <c r="AC38" i="1"/>
  <c r="T39" i="1"/>
  <c r="AC39" i="1"/>
  <c r="T40" i="1"/>
  <c r="AC40" i="1"/>
  <c r="T41" i="1"/>
  <c r="AC41" i="1"/>
  <c r="T42" i="1"/>
  <c r="AC42" i="1"/>
  <c r="T43" i="1"/>
  <c r="AC43" i="1"/>
  <c r="T44" i="1"/>
  <c r="AC44" i="1"/>
  <c r="T45" i="1"/>
  <c r="AC45" i="1"/>
  <c r="T46" i="1"/>
  <c r="AC46" i="1"/>
  <c r="AF47" i="1"/>
  <c r="A11" i="1"/>
  <c r="Q17" i="1"/>
  <c r="Q21" i="1"/>
  <c r="Q22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N17" i="1"/>
  <c r="N21" i="1"/>
  <c r="N22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C16" i="1"/>
  <c r="T18" i="1"/>
  <c r="AC18" i="1"/>
  <c r="A45" i="1"/>
  <c r="C45" i="1" s="1"/>
  <c r="A46" i="1"/>
  <c r="C46" i="1" s="1"/>
  <c r="AC16" i="1"/>
  <c r="W16" i="1"/>
  <c r="T20" i="1"/>
  <c r="AC20" i="1"/>
  <c r="T19" i="1"/>
  <c r="AC19" i="1"/>
  <c r="W20" i="1"/>
  <c r="W47" i="1"/>
  <c r="I6" i="1"/>
  <c r="I7" i="1"/>
  <c r="I9" i="1"/>
  <c r="AC47" i="1"/>
  <c r="Y6" i="1"/>
  <c r="Y7" i="1"/>
  <c r="Y9" i="1"/>
  <c r="Q11" i="1"/>
  <c r="I11" i="1"/>
  <c r="T47" i="1"/>
  <c r="A6" i="1"/>
  <c r="A7" i="1"/>
  <c r="A9" i="1"/>
  <c r="Y11" i="1" s="1"/>
  <c r="A44" i="1"/>
  <c r="C44" i="1" s="1"/>
  <c r="A18" i="1" l="1"/>
  <c r="C17" i="1"/>
  <c r="C18" i="1" l="1"/>
  <c r="A19" i="1"/>
  <c r="A20" i="1" l="1"/>
  <c r="C19" i="1"/>
  <c r="C20" i="1" l="1"/>
  <c r="A21" i="1"/>
  <c r="A22" i="1" l="1"/>
  <c r="C21" i="1"/>
  <c r="A23" i="1" l="1"/>
  <c r="C22" i="1"/>
  <c r="C23" i="1" l="1"/>
  <c r="A24" i="1"/>
  <c r="A25" i="1" l="1"/>
  <c r="C24" i="1"/>
  <c r="A26" i="1" l="1"/>
  <c r="C25" i="1"/>
  <c r="A27" i="1" l="1"/>
  <c r="C26" i="1"/>
  <c r="A28" i="1" l="1"/>
  <c r="C27" i="1"/>
  <c r="A29" i="1" l="1"/>
  <c r="C28" i="1"/>
  <c r="A30" i="1" l="1"/>
  <c r="C29" i="1"/>
  <c r="A31" i="1" l="1"/>
  <c r="C30" i="1"/>
  <c r="C31" i="1" l="1"/>
  <c r="A32" i="1"/>
  <c r="A33" i="1" l="1"/>
  <c r="C32" i="1"/>
  <c r="A34" i="1" l="1"/>
  <c r="C33" i="1"/>
  <c r="A35" i="1" l="1"/>
  <c r="C34" i="1"/>
  <c r="A36" i="1" l="1"/>
  <c r="C35" i="1"/>
  <c r="C36" i="1" l="1"/>
  <c r="A37" i="1"/>
  <c r="A38" i="1" l="1"/>
  <c r="C37" i="1"/>
  <c r="A39" i="1" l="1"/>
  <c r="C38" i="1"/>
  <c r="C39" i="1" l="1"/>
  <c r="A40" i="1"/>
  <c r="A41" i="1" l="1"/>
  <c r="C40" i="1"/>
  <c r="C41" i="1" l="1"/>
  <c r="A42" i="1"/>
  <c r="A43" i="1" l="1"/>
  <c r="C43" i="1" s="1"/>
  <c r="C42" i="1"/>
</calcChain>
</file>

<file path=xl/sharedStrings.xml><?xml version="1.0" encoding="utf-8"?>
<sst xmlns="http://schemas.openxmlformats.org/spreadsheetml/2006/main" count="61" uniqueCount="58">
  <si>
    <t>社員ID</t>
  </si>
  <si>
    <t>年</t>
    <rPh sb="0" eb="1">
      <t>ネン</t>
    </rPh>
    <phoneticPr fontId="3"/>
  </si>
  <si>
    <t>月</t>
    <rPh sb="0" eb="1">
      <t>ガツ</t>
    </rPh>
    <phoneticPr fontId="3"/>
  </si>
  <si>
    <t>氏名</t>
    <rPh sb="0" eb="2">
      <t>シメイ</t>
    </rPh>
    <phoneticPr fontId="3"/>
  </si>
  <si>
    <t>所属</t>
    <rPh sb="0" eb="2">
      <t>ショゾク</t>
    </rPh>
    <phoneticPr fontId="3"/>
  </si>
  <si>
    <t>～</t>
    <phoneticPr fontId="3"/>
  </si>
  <si>
    <t>～</t>
    <phoneticPr fontId="3"/>
  </si>
  <si>
    <t>出勤日数</t>
    <phoneticPr fontId="3"/>
  </si>
  <si>
    <t>総就業時間</t>
    <rPh sb="0" eb="1">
      <t>ソウ</t>
    </rPh>
    <rPh sb="1" eb="3">
      <t>シュウギョウ</t>
    </rPh>
    <rPh sb="3" eb="5">
      <t>ジカン</t>
    </rPh>
    <phoneticPr fontId="3"/>
  </si>
  <si>
    <t>就業時刻</t>
    <rPh sb="0" eb="2">
      <t>シュウギョウ</t>
    </rPh>
    <rPh sb="2" eb="4">
      <t>ジコク</t>
    </rPh>
    <phoneticPr fontId="3"/>
  </si>
  <si>
    <t>※単位：分</t>
    <rPh sb="1" eb="3">
      <t>タンイ</t>
    </rPh>
    <rPh sb="4" eb="5">
      <t>フン</t>
    </rPh>
    <phoneticPr fontId="3"/>
  </si>
  <si>
    <t>開始時刻切上単位</t>
    <rPh sb="0" eb="2">
      <t>カイシ</t>
    </rPh>
    <rPh sb="2" eb="4">
      <t>ジコク</t>
    </rPh>
    <rPh sb="4" eb="5">
      <t>キ</t>
    </rPh>
    <rPh sb="5" eb="6">
      <t>ア</t>
    </rPh>
    <rPh sb="6" eb="8">
      <t>タンイ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</si>
  <si>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</si>
  <si>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</si>
  <si>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タイムカード時刻</t>
    <rPh sb="6" eb="8">
      <t>ジコク</t>
    </rPh>
    <phoneticPr fontId="3"/>
  </si>
  <si>
    <t>就業時間</t>
    <rPh sb="0" eb="2">
      <t>シュウギョウ</t>
    </rPh>
    <rPh sb="2" eb="4">
      <t>ジカン</t>
    </rPh>
    <phoneticPr fontId="3"/>
  </si>
  <si>
    <t>終了時刻切捨単位</t>
    <rPh sb="0" eb="2">
      <t>シュウリョウ</t>
    </rPh>
    <rPh sb="2" eb="4">
      <t>ジコク</t>
    </rPh>
    <rPh sb="4" eb="5">
      <t>キリ</t>
    </rPh>
    <rPh sb="5" eb="6">
      <t>シャ</t>
    </rPh>
    <rPh sb="6" eb="8">
      <t>タンイ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</si>
  <si>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</si>
  <si>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</si>
  <si>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開始時刻</t>
    <rPh sb="0" eb="2">
      <t>カイシ</t>
    </rPh>
    <rPh sb="2" eb="4">
      <t>ジコク</t>
    </rPh>
    <phoneticPr fontId="3"/>
  </si>
  <si>
    <t>終了時刻</t>
    <rPh sb="0" eb="2">
      <t>シュウリョウ</t>
    </rPh>
    <rPh sb="2" eb="4">
      <t>ジコク</t>
    </rPh>
    <phoneticPr fontId="3"/>
  </si>
  <si>
    <t>基本</t>
    <rPh sb="0" eb="2">
      <t>キホン</t>
    </rPh>
    <phoneticPr fontId="3"/>
  </si>
  <si>
    <t>深夜</t>
    <rPh sb="0" eb="2">
      <t>シンヤ</t>
    </rPh>
    <phoneticPr fontId="3"/>
  </si>
  <si>
    <t>休憩</t>
    <rPh sb="0" eb="2">
      <t>キュウケイ</t>
    </rPh>
    <phoneticPr fontId="3"/>
  </si>
  <si>
    <t>基本給</t>
    <rPh sb="0" eb="3">
      <t>キホンキュウ</t>
    </rPh>
    <phoneticPr fontId="3"/>
  </si>
  <si>
    <t>時給</t>
    <rPh sb="0" eb="2">
      <t>ジキュウ</t>
    </rPh>
    <phoneticPr fontId="3"/>
  </si>
  <si>
    <t>基本時給</t>
    <rPh sb="0" eb="2">
      <t>キホン</t>
    </rPh>
    <rPh sb="2" eb="4">
      <t>ジキュウ</t>
    </rPh>
    <phoneticPr fontId="3"/>
  </si>
  <si>
    <t>合　　　　　　　　　　　計</t>
    <rPh sb="0" eb="1">
      <t>ゴウ</t>
    </rPh>
    <rPh sb="12" eb="13">
      <t>ケイ</t>
    </rPh>
    <phoneticPr fontId="3"/>
  </si>
  <si>
    <t>深夜割増時間</t>
    <rPh sb="0" eb="2">
      <t>シンヤ</t>
    </rPh>
    <rPh sb="2" eb="4">
      <t>ワリマシ</t>
    </rPh>
    <rPh sb="4" eb="6">
      <t>ジカン</t>
    </rPh>
    <phoneticPr fontId="3"/>
  </si>
  <si>
    <t>深夜割増給与</t>
    <rPh sb="0" eb="2">
      <t>シンヤ</t>
    </rPh>
    <rPh sb="2" eb="4">
      <t>ワリマシ</t>
    </rPh>
    <rPh sb="4" eb="6">
      <t>キュウヨ</t>
    </rPh>
    <phoneticPr fontId="3"/>
  </si>
  <si>
    <t>深夜割増</t>
    <rPh sb="0" eb="2">
      <t>シンヤ</t>
    </rPh>
    <rPh sb="2" eb="4">
      <t>ワリマシ</t>
    </rPh>
    <phoneticPr fontId="3"/>
  </si>
  <si>
    <t>支給総額</t>
    <rPh sb="0" eb="2">
      <t>シキュウ</t>
    </rPh>
    <rPh sb="2" eb="4">
      <t>ソウガク</t>
    </rPh>
    <phoneticPr fontId="3"/>
  </si>
  <si>
    <t>割増</t>
    <rPh sb="0" eb="2">
      <t>ワリマシ</t>
    </rPh>
    <phoneticPr fontId="3"/>
  </si>
  <si>
    <t>時間設定</t>
    <phoneticPr fontId="3"/>
  </si>
  <si>
    <t>※単位：円</t>
    <rPh sb="1" eb="3">
      <t>タンイ</t>
    </rPh>
    <rPh sb="4" eb="5">
      <t>エン</t>
    </rPh>
    <phoneticPr fontId="3"/>
  </si>
  <si>
    <t>設定マスタ</t>
    <rPh sb="0" eb="2">
      <t>セッテイ</t>
    </rPh>
    <phoneticPr fontId="3"/>
  </si>
  <si>
    <t>往復交通費</t>
    <rPh sb="0" eb="2">
      <t>オウフク</t>
    </rPh>
    <rPh sb="2" eb="5">
      <t>コウツウヒ</t>
    </rPh>
    <phoneticPr fontId="3"/>
  </si>
  <si>
    <t>交通費</t>
    <rPh sb="0" eb="3">
      <t>コウツウヒ</t>
    </rPh>
    <phoneticPr fontId="3"/>
  </si>
  <si>
    <t>その他
手当
（金額）</t>
    <rPh sb="2" eb="3">
      <t>タ</t>
    </rPh>
    <rPh sb="4" eb="6">
      <t>テアテ</t>
    </rPh>
    <rPh sb="8" eb="10">
      <t>キンガク</t>
    </rPh>
    <phoneticPr fontId="3"/>
  </si>
  <si>
    <t>その他手当</t>
    <rPh sb="2" eb="3">
      <t>タ</t>
    </rPh>
    <rPh sb="3" eb="5">
      <t>テアテ</t>
    </rPh>
    <phoneticPr fontId="3"/>
  </si>
  <si>
    <t>休憩取得
時間
(H:MM)</t>
    <rPh sb="0" eb="2">
      <t>キュウケイ</t>
    </rPh>
    <rPh sb="2" eb="4">
      <t>シュトク</t>
    </rPh>
    <rPh sb="5" eb="7">
      <t>ジカン</t>
    </rPh>
    <phoneticPr fontId="3"/>
  </si>
  <si>
    <t>シートの保護解除パスワード：1234</t>
    <rPh sb="4" eb="6">
      <t>ホゴ</t>
    </rPh>
    <rPh sb="6" eb="8">
      <t>カイジョ</t>
    </rPh>
    <phoneticPr fontId="3"/>
  </si>
  <si>
    <t>早朝割増</t>
    <rPh sb="0" eb="2">
      <t>ソウチョウ</t>
    </rPh>
    <rPh sb="2" eb="4">
      <t>ワリマシ</t>
    </rPh>
    <phoneticPr fontId="3"/>
  </si>
  <si>
    <t>早朝割増給与</t>
    <rPh sb="0" eb="2">
      <t>ソウチョウ</t>
    </rPh>
    <rPh sb="2" eb="4">
      <t>ワリマシ</t>
    </rPh>
    <rPh sb="4" eb="6">
      <t>キュウヨ</t>
    </rPh>
    <phoneticPr fontId="3"/>
  </si>
  <si>
    <t>早朝割増時給</t>
    <rPh sb="0" eb="2">
      <t>ソウチョウ</t>
    </rPh>
    <rPh sb="2" eb="4">
      <t>ワリマシ</t>
    </rPh>
    <rPh sb="4" eb="6">
      <t>ジキュウ</t>
    </rPh>
    <phoneticPr fontId="3"/>
  </si>
  <si>
    <t>深夜割増時給２</t>
    <rPh sb="0" eb="2">
      <t>シンヤ</t>
    </rPh>
    <rPh sb="2" eb="4">
      <t>ワリマシ</t>
    </rPh>
    <rPh sb="4" eb="6">
      <t>ジキュウ</t>
    </rPh>
    <phoneticPr fontId="3"/>
  </si>
  <si>
    <t>早朝</t>
    <rPh sb="0" eb="2">
      <t>ソウチョウ</t>
    </rPh>
    <phoneticPr fontId="3"/>
  </si>
  <si>
    <t>残業</t>
    <rPh sb="0" eb="2">
      <t>ザンギョウ</t>
    </rPh>
    <phoneticPr fontId="3"/>
  </si>
  <si>
    <t>残業割増</t>
    <rPh sb="0" eb="2">
      <t>ザンギョウ</t>
    </rPh>
    <rPh sb="2" eb="4">
      <t>ワリマシ</t>
    </rPh>
    <phoneticPr fontId="3"/>
  </si>
  <si>
    <t>※残業は実労働時間8H以上が対象</t>
    <rPh sb="1" eb="3">
      <t>ザンギョウ</t>
    </rPh>
    <rPh sb="4" eb="7">
      <t>ジツロウドウ</t>
    </rPh>
    <rPh sb="7" eb="9">
      <t>ジカン</t>
    </rPh>
    <rPh sb="11" eb="13">
      <t>イジョウ</t>
    </rPh>
    <rPh sb="14" eb="16">
      <t>タイショウ</t>
    </rPh>
    <phoneticPr fontId="3"/>
  </si>
  <si>
    <t>↓残業</t>
    <rPh sb="1" eb="3">
      <t>ザンギョウ</t>
    </rPh>
    <phoneticPr fontId="3"/>
  </si>
  <si>
    <t>残業割増時間</t>
    <rPh sb="0" eb="2">
      <t>ザンギョウ</t>
    </rPh>
    <rPh sb="2" eb="4">
      <t>ワリマシ</t>
    </rPh>
    <rPh sb="4" eb="6">
      <t>ジカン</t>
    </rPh>
    <phoneticPr fontId="3"/>
  </si>
  <si>
    <t>残業割増給与</t>
    <rPh sb="0" eb="2">
      <t>ザンギョウ</t>
    </rPh>
    <rPh sb="2" eb="4">
      <t>ワリマシ</t>
    </rPh>
    <rPh sb="4" eb="6">
      <t>キュウヨ</t>
    </rPh>
    <phoneticPr fontId="3"/>
  </si>
  <si>
    <t>早朝割増時間</t>
    <rPh sb="0" eb="2">
      <t>ソウチョウ</t>
    </rPh>
    <rPh sb="2" eb="4">
      <t>ワリマシ</t>
    </rPh>
    <rPh sb="4" eb="6">
      <t>ジカン</t>
    </rPh>
    <phoneticPr fontId="3"/>
  </si>
  <si>
    <t>うるう年判定用</t>
    <rPh sb="3" eb="4">
      <t>ドシ</t>
    </rPh>
    <rPh sb="4" eb="6">
      <t>ハンテイ</t>
    </rPh>
    <rPh sb="6" eb="7">
      <t>ヨウ</t>
    </rPh>
    <phoneticPr fontId="3"/>
  </si>
  <si>
    <t>締め日</t>
    <rPh sb="0" eb="1">
      <t>シ</t>
    </rPh>
    <rPh sb="2" eb="3">
      <t>ビ</t>
    </rPh>
    <phoneticPr fontId="3"/>
  </si>
  <si>
    <t>毎月の締め日</t>
    <rPh sb="0" eb="2">
      <t>マイツキ</t>
    </rPh>
    <rPh sb="3" eb="4">
      <t>シ</t>
    </rPh>
    <rPh sb="5" eb="6">
      <t>ビ</t>
    </rPh>
    <phoneticPr fontId="3"/>
  </si>
  <si>
    <t>日</t>
    <rPh sb="0" eb="1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</si>
</sst>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h:mm;@"/>
    <numFmt numFmtId="177" formatCode="d"/>
    <numFmt numFmtId="178" formatCode="aaa"/>
    <numFmt numFmtId="180" formatCode="[h]:mm"/>
    <numFmt numFmtId="183" formatCode="#,##0_);[Red]\(#,##0\)"/>
    <numFmt numFmtId="184" formatCode="#,##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48"/>
      </left>
      <right/>
      <top/>
      <bottom/>
      <diagonal/>
    </border>
    <border>
      <left/>
      <right style="thick">
        <color indexed="48"/>
      </right>
      <top/>
      <bottom style="thin">
        <color indexed="64"/>
      </bottom>
      <diagonal/>
    </border>
    <border>
      <left/>
      <right style="thick">
        <color indexed="48"/>
      </right>
      <top/>
      <bottom/>
      <diagonal/>
    </border>
    <border>
      <left style="thick">
        <color indexed="48"/>
      </left>
      <right/>
      <top/>
      <bottom style="thick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 style="thick">
        <color indexed="48"/>
      </right>
      <top/>
      <bottom style="thick">
        <color indexed="48"/>
      </bottom>
      <diagonal/>
    </border>
    <border>
      <left/>
      <right style="thick">
        <color indexed="4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48"/>
      </left>
      <right/>
      <top style="thick">
        <color indexed="48"/>
      </top>
      <bottom/>
      <diagonal/>
    </border>
    <border>
      <left/>
      <right/>
      <top style="thick">
        <color indexed="48"/>
      </top>
      <bottom/>
      <diagonal/>
    </border>
    <border>
      <left/>
      <right style="thick">
        <color indexed="48"/>
      </right>
      <top style="thick">
        <color indexed="4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</cellStyleXfs>
  <cellXfs count="119">
    <xf numFmtId="0" fontId="0" fillId="0" borderId="0" xfId="0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0" fontId="6" fillId="0" borderId="0" xfId="1" applyFont="1" applyAlignment="1" applyProtection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20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46" fontId="5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0" xfId="0" applyNumberFormat="1" applyFont="1" applyFill="1" applyBorder="1" applyAlignment="1">
      <alignment horizontal="center" vertical="center"/>
    </xf>
    <xf numFmtId="184" fontId="4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20" fontId="5" fillId="4" borderId="0" xfId="0" applyNumberFormat="1" applyFont="1" applyFill="1" applyAlignment="1">
      <alignment vertical="center"/>
    </xf>
    <xf numFmtId="180" fontId="5" fillId="4" borderId="0" xfId="0" applyNumberFormat="1" applyFont="1" applyFill="1" applyAlignment="1">
      <alignment vertical="center"/>
    </xf>
    <xf numFmtId="46" fontId="5" fillId="4" borderId="0" xfId="0" applyNumberFormat="1" applyFont="1" applyFill="1" applyAlignment="1">
      <alignment vertical="center"/>
    </xf>
    <xf numFmtId="184" fontId="4" fillId="0" borderId="5" xfId="0" applyNumberFormat="1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80" fontId="4" fillId="0" borderId="12" xfId="0" applyNumberFormat="1" applyFont="1" applyFill="1" applyBorder="1" applyAlignment="1" applyProtection="1">
      <alignment horizontal="center" vertical="center"/>
      <protection locked="0"/>
    </xf>
    <xf numFmtId="176" fontId="4" fillId="0" borderId="13" xfId="0" applyNumberFormat="1" applyFont="1" applyFill="1" applyBorder="1" applyAlignment="1" applyProtection="1">
      <alignment horizontal="center" vertical="center"/>
      <protection locked="0"/>
    </xf>
    <xf numFmtId="184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/>
    </xf>
    <xf numFmtId="0" fontId="4" fillId="8" borderId="5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184" fontId="5" fillId="0" borderId="29" xfId="0" applyNumberFormat="1" applyFont="1" applyBorder="1" applyAlignment="1" applyProtection="1">
      <alignment horizontal="center" vertical="center"/>
      <protection locked="0"/>
    </xf>
    <xf numFmtId="180" fontId="5" fillId="4" borderId="13" xfId="0" applyNumberFormat="1" applyFont="1" applyFill="1" applyBorder="1" applyAlignment="1">
      <alignment horizontal="center" vertical="center"/>
    </xf>
    <xf numFmtId="180" fontId="5" fillId="4" borderId="2" xfId="0" applyNumberFormat="1" applyFont="1" applyFill="1" applyBorder="1" applyAlignment="1">
      <alignment horizontal="center" vertical="center"/>
    </xf>
    <xf numFmtId="180" fontId="5" fillId="4" borderId="17" xfId="0" applyNumberFormat="1" applyFont="1" applyFill="1" applyBorder="1" applyAlignment="1">
      <alignment horizontal="center" vertical="center"/>
    </xf>
    <xf numFmtId="177" fontId="1" fillId="7" borderId="29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5" fillId="4" borderId="13" xfId="0" applyNumberFormat="1" applyFont="1" applyFill="1" applyBorder="1" applyAlignment="1">
      <alignment horizontal="center" vertical="center"/>
    </xf>
    <xf numFmtId="0" fontId="5" fillId="4" borderId="2" xfId="0" applyNumberFormat="1" applyFont="1" applyFill="1" applyBorder="1" applyAlignment="1">
      <alignment horizontal="center" vertical="center"/>
    </xf>
    <xf numFmtId="0" fontId="5" fillId="4" borderId="17" xfId="0" applyNumberFormat="1" applyFont="1" applyFill="1" applyBorder="1" applyAlignment="1">
      <alignment horizontal="center" vertical="center"/>
    </xf>
    <xf numFmtId="183" fontId="5" fillId="4" borderId="5" xfId="0" applyNumberFormat="1" applyFont="1" applyFill="1" applyBorder="1" applyAlignment="1" applyProtection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180" fontId="5" fillId="4" borderId="5" xfId="0" applyNumberFormat="1" applyFont="1" applyFill="1" applyBorder="1" applyAlignment="1">
      <alignment horizontal="center" vertical="center"/>
    </xf>
    <xf numFmtId="183" fontId="5" fillId="4" borderId="5" xfId="0" applyNumberFormat="1" applyFont="1" applyFill="1" applyBorder="1" applyAlignment="1">
      <alignment horizontal="center" vertical="center"/>
    </xf>
    <xf numFmtId="184" fontId="5" fillId="0" borderId="3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5" borderId="1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176" fontId="5" fillId="4" borderId="18" xfId="0" applyNumberFormat="1" applyFont="1" applyFill="1" applyBorder="1" applyAlignment="1">
      <alignment horizontal="center" vertical="center"/>
    </xf>
    <xf numFmtId="176" fontId="5" fillId="4" borderId="19" xfId="0" applyNumberFormat="1" applyFont="1" applyFill="1" applyBorder="1" applyAlignment="1">
      <alignment horizontal="center" vertical="center"/>
    </xf>
    <xf numFmtId="176" fontId="5" fillId="4" borderId="20" xfId="0" applyNumberFormat="1" applyFont="1" applyFill="1" applyBorder="1" applyAlignment="1">
      <alignment horizontal="center" vertical="center"/>
    </xf>
    <xf numFmtId="180" fontId="5" fillId="4" borderId="23" xfId="0" applyNumberFormat="1" applyFont="1" applyFill="1" applyBorder="1" applyAlignment="1">
      <alignment horizontal="center" vertical="center"/>
    </xf>
    <xf numFmtId="180" fontId="5" fillId="4" borderId="24" xfId="0" applyNumberFormat="1" applyFont="1" applyFill="1" applyBorder="1" applyAlignment="1">
      <alignment horizontal="center" vertical="center"/>
    </xf>
    <xf numFmtId="180" fontId="5" fillId="4" borderId="25" xfId="0" applyNumberFormat="1" applyFont="1" applyFill="1" applyBorder="1" applyAlignment="1">
      <alignment horizontal="center" vertical="center"/>
    </xf>
    <xf numFmtId="176" fontId="5" fillId="0" borderId="18" xfId="0" applyNumberFormat="1" applyFont="1" applyBorder="1" applyAlignment="1" applyProtection="1">
      <alignment horizontal="center" vertical="center"/>
      <protection locked="0"/>
    </xf>
    <xf numFmtId="176" fontId="5" fillId="0" borderId="19" xfId="0" applyNumberFormat="1" applyFont="1" applyBorder="1" applyAlignment="1" applyProtection="1">
      <alignment horizontal="center" vertical="center"/>
      <protection locked="0"/>
    </xf>
    <xf numFmtId="176" fontId="5" fillId="0" borderId="20" xfId="0" applyNumberFormat="1" applyFont="1" applyBorder="1" applyAlignment="1" applyProtection="1">
      <alignment horizontal="center" vertical="center"/>
      <protection locked="0"/>
    </xf>
    <xf numFmtId="176" fontId="5" fillId="0" borderId="23" xfId="0" applyNumberFormat="1" applyFont="1" applyBorder="1" applyAlignment="1" applyProtection="1">
      <alignment horizontal="center" vertical="center"/>
      <protection locked="0"/>
    </xf>
    <xf numFmtId="176" fontId="5" fillId="0" borderId="24" xfId="0" applyNumberFormat="1" applyFont="1" applyBorder="1" applyAlignment="1" applyProtection="1">
      <alignment horizontal="center" vertical="center"/>
      <protection locked="0"/>
    </xf>
    <xf numFmtId="176" fontId="5" fillId="0" borderId="25" xfId="0" applyNumberFormat="1" applyFont="1" applyBorder="1" applyAlignment="1" applyProtection="1">
      <alignment horizontal="center" vertical="center"/>
      <protection locked="0"/>
    </xf>
    <xf numFmtId="176" fontId="5" fillId="4" borderId="23" xfId="0" applyNumberFormat="1" applyFont="1" applyFill="1" applyBorder="1" applyAlignment="1">
      <alignment horizontal="center" vertical="center"/>
    </xf>
    <xf numFmtId="176" fontId="5" fillId="4" borderId="24" xfId="0" applyNumberFormat="1" applyFont="1" applyFill="1" applyBorder="1" applyAlignment="1">
      <alignment horizontal="center" vertical="center"/>
    </xf>
    <xf numFmtId="176" fontId="5" fillId="4" borderId="25" xfId="0" applyNumberFormat="1" applyFont="1" applyFill="1" applyBorder="1" applyAlignment="1">
      <alignment horizontal="center" vertical="center"/>
    </xf>
    <xf numFmtId="180" fontId="5" fillId="4" borderId="18" xfId="0" applyNumberFormat="1" applyFont="1" applyFill="1" applyBorder="1" applyAlignment="1">
      <alignment horizontal="center" vertical="center"/>
    </xf>
    <xf numFmtId="180" fontId="5" fillId="4" borderId="19" xfId="0" applyNumberFormat="1" applyFont="1" applyFill="1" applyBorder="1" applyAlignment="1">
      <alignment horizontal="center" vertical="center"/>
    </xf>
    <xf numFmtId="180" fontId="5" fillId="4" borderId="20" xfId="0" applyNumberFormat="1" applyFont="1" applyFill="1" applyBorder="1" applyAlignment="1">
      <alignment horizontal="center" vertical="center"/>
    </xf>
    <xf numFmtId="0" fontId="4" fillId="5" borderId="3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177" fontId="1" fillId="7" borderId="31" xfId="0" applyNumberFormat="1" applyFont="1" applyFill="1" applyBorder="1" applyAlignment="1">
      <alignment horizontal="center" vertical="center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178" fontId="1" fillId="7" borderId="29" xfId="0" applyNumberFormat="1" applyFont="1" applyFill="1" applyBorder="1" applyAlignment="1">
      <alignment horizontal="center" vertical="center"/>
    </xf>
    <xf numFmtId="177" fontId="1" fillId="7" borderId="30" xfId="0" applyNumberFormat="1" applyFont="1" applyFill="1" applyBorder="1" applyAlignment="1">
      <alignment horizontal="center" vertical="center"/>
    </xf>
    <xf numFmtId="178" fontId="1" fillId="7" borderId="31" xfId="0" applyNumberFormat="1" applyFont="1" applyFill="1" applyBorder="1" applyAlignment="1">
      <alignment horizontal="center" vertical="center"/>
    </xf>
    <xf numFmtId="178" fontId="1" fillId="7" borderId="30" xfId="0" applyNumberFormat="1" applyFont="1" applyFill="1" applyBorder="1" applyAlignment="1">
      <alignment horizontal="center" vertical="center"/>
    </xf>
    <xf numFmtId="176" fontId="5" fillId="0" borderId="14" xfId="0" applyNumberFormat="1" applyFont="1" applyBorder="1" applyAlignment="1" applyProtection="1">
      <alignment horizontal="center" vertical="center"/>
      <protection locked="0"/>
    </xf>
    <xf numFmtId="176" fontId="5" fillId="0" borderId="15" xfId="0" applyNumberFormat="1" applyFont="1" applyBorder="1" applyAlignment="1" applyProtection="1">
      <alignment horizontal="center" vertical="center"/>
      <protection locked="0"/>
    </xf>
    <xf numFmtId="176" fontId="5" fillId="0" borderId="16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176" fontId="5" fillId="4" borderId="14" xfId="0" applyNumberFormat="1" applyFont="1" applyFill="1" applyBorder="1" applyAlignment="1">
      <alignment horizontal="center" vertical="center"/>
    </xf>
    <xf numFmtId="176" fontId="5" fillId="4" borderId="15" xfId="0" applyNumberFormat="1" applyFont="1" applyFill="1" applyBorder="1" applyAlignment="1">
      <alignment horizontal="center" vertical="center"/>
    </xf>
    <xf numFmtId="176" fontId="5" fillId="4" borderId="16" xfId="0" applyNumberFormat="1" applyFont="1" applyFill="1" applyBorder="1" applyAlignment="1">
      <alignment horizontal="center" vertical="center"/>
    </xf>
    <xf numFmtId="180" fontId="5" fillId="4" borderId="14" xfId="0" applyNumberFormat="1" applyFont="1" applyFill="1" applyBorder="1" applyAlignment="1">
      <alignment horizontal="center" vertical="center"/>
    </xf>
    <xf numFmtId="180" fontId="5" fillId="4" borderId="15" xfId="0" applyNumberFormat="1" applyFont="1" applyFill="1" applyBorder="1" applyAlignment="1">
      <alignment horizontal="center" vertical="center"/>
    </xf>
    <xf numFmtId="180" fontId="5" fillId="4" borderId="16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83" fontId="5" fillId="4" borderId="13" xfId="0" applyNumberFormat="1" applyFont="1" applyFill="1" applyBorder="1" applyAlignment="1">
      <alignment horizontal="right" vertical="center"/>
    </xf>
    <xf numFmtId="183" fontId="5" fillId="4" borderId="2" xfId="0" applyNumberFormat="1" applyFont="1" applyFill="1" applyBorder="1" applyAlignment="1">
      <alignment horizontal="right" vertical="center"/>
    </xf>
    <xf numFmtId="183" fontId="5" fillId="4" borderId="17" xfId="0" applyNumberFormat="1" applyFont="1" applyFill="1" applyBorder="1" applyAlignment="1">
      <alignment horizontal="right" vertical="center"/>
    </xf>
    <xf numFmtId="0" fontId="7" fillId="6" borderId="26" xfId="0" applyFont="1" applyFill="1" applyBorder="1" applyAlignment="1">
      <alignment horizontal="left" vertical="center"/>
    </xf>
    <xf numFmtId="0" fontId="7" fillId="6" borderId="27" xfId="0" applyFont="1" applyFill="1" applyBorder="1" applyAlignment="1">
      <alignment horizontal="left" vertical="center"/>
    </xf>
    <xf numFmtId="0" fontId="7" fillId="6" borderId="28" xfId="0" applyFont="1" applyFill="1" applyBorder="1" applyAlignment="1">
      <alignment horizontal="left" vertical="center"/>
    </xf>
    <xf numFmtId="184" fontId="5" fillId="0" borderId="30" xfId="0" applyNumberFormat="1" applyFont="1" applyBorder="1" applyAlignment="1" applyProtection="1">
      <alignment horizontal="center" vertical="center"/>
      <protection locked="0"/>
    </xf>
    <xf numFmtId="6" fontId="4" fillId="5" borderId="13" xfId="2" applyFont="1" applyFill="1" applyBorder="1" applyAlignment="1">
      <alignment horizontal="center" vertical="center"/>
    </xf>
    <xf numFmtId="6" fontId="4" fillId="5" borderId="2" xfId="2" applyFont="1" applyFill="1" applyBorder="1" applyAlignment="1">
      <alignment horizontal="center" vertical="center"/>
    </xf>
    <xf numFmtId="6" fontId="4" fillId="5" borderId="17" xfId="2" applyFont="1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368"/>
  <sheetViews>
    <sheetView showGridLines="0" tabSelected="1" zoomScaleNormal="100" workbookViewId="0">
      <pane ySplit="15" topLeftCell="A16" activePane="bottomLeft" state="frozen"/>
      <selection pane="bottomLeft" activeCell="A2" sqref="A2"/>
    </sheetView>
  </sheetViews>
  <sheetFormatPr defaultColWidth="3" defaultRowHeight="18" customHeight="1" x14ac:dyDescent="0.2"/>
  <cols>
    <col min="1" max="35" width="3" style="2" customWidth="1"/>
    <col min="36" max="36" width="8.453125" style="2" customWidth="1"/>
    <col min="37" max="37" width="3" style="2" customWidth="1"/>
    <col min="38" max="38" width="16.453125" style="2" customWidth="1"/>
    <col min="39" max="39" width="6.7265625" style="4" customWidth="1"/>
    <col min="40" max="40" width="3" style="2" customWidth="1"/>
    <col min="41" max="41" width="7.54296875" style="2" customWidth="1"/>
    <col min="42" max="42" width="6.36328125" style="2" hidden="1" customWidth="1"/>
    <col min="43" max="16384" width="3" style="2"/>
  </cols>
  <sheetData>
    <row r="1" spans="1:42" ht="18" customHeight="1" thickTop="1" thickBot="1" x14ac:dyDescent="0.25">
      <c r="A1" s="101">
        <v>2023</v>
      </c>
      <c r="B1" s="101"/>
      <c r="C1" s="1" t="s">
        <v>1</v>
      </c>
      <c r="D1" s="59">
        <v>2</v>
      </c>
      <c r="E1" s="59"/>
      <c r="F1" s="1" t="s">
        <v>2</v>
      </c>
      <c r="I1" s="3"/>
      <c r="AK1" s="112" t="s">
        <v>35</v>
      </c>
      <c r="AL1" s="113"/>
      <c r="AM1" s="113"/>
      <c r="AN1" s="113"/>
      <c r="AO1" s="114"/>
    </row>
    <row r="2" spans="1:42" ht="18" customHeight="1" thickTop="1" x14ac:dyDescent="0.2">
      <c r="AK2" s="19"/>
      <c r="AL2" s="16" t="s">
        <v>33</v>
      </c>
      <c r="AM2" s="14"/>
      <c r="AN2" s="15"/>
      <c r="AO2" s="20"/>
    </row>
    <row r="3" spans="1:42" ht="18" customHeight="1" x14ac:dyDescent="0.2">
      <c r="A3" s="60" t="s">
        <v>0</v>
      </c>
      <c r="B3" s="61"/>
      <c r="C3" s="62"/>
      <c r="D3" s="88"/>
      <c r="E3" s="89"/>
      <c r="F3" s="90"/>
      <c r="G3" s="60" t="s">
        <v>3</v>
      </c>
      <c r="H3" s="61"/>
      <c r="I3" s="62"/>
      <c r="J3" s="91"/>
      <c r="K3" s="92"/>
      <c r="L3" s="92"/>
      <c r="M3" s="92"/>
      <c r="N3" s="92"/>
      <c r="O3" s="92"/>
      <c r="P3" s="92"/>
      <c r="Q3" s="93"/>
      <c r="R3" s="60" t="s">
        <v>4</v>
      </c>
      <c r="S3" s="61"/>
      <c r="T3" s="62"/>
      <c r="U3" s="91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3"/>
      <c r="AG3" s="28"/>
      <c r="AH3" s="28"/>
      <c r="AI3" s="28"/>
      <c r="AJ3" s="6"/>
      <c r="AK3" s="19"/>
      <c r="AL3" s="17" t="s">
        <v>42</v>
      </c>
      <c r="AM3" s="38">
        <v>0.20833333333333334</v>
      </c>
      <c r="AN3" s="5" t="s">
        <v>5</v>
      </c>
      <c r="AO3" s="37">
        <v>0.375</v>
      </c>
    </row>
    <row r="4" spans="1:42" ht="18" customHeight="1" x14ac:dyDescent="0.2">
      <c r="AK4" s="19"/>
      <c r="AL4" s="17" t="s">
        <v>30</v>
      </c>
      <c r="AM4" s="38">
        <v>0.91666666666666663</v>
      </c>
      <c r="AN4" s="5" t="s">
        <v>6</v>
      </c>
      <c r="AO4" s="37">
        <v>0.20833333333333334</v>
      </c>
      <c r="AP4" s="33">
        <f>IF(AM4&gt;AO4,AO4+AP16,AO4)</f>
        <v>1.2083333333333333</v>
      </c>
    </row>
    <row r="5" spans="1:42" ht="18" customHeight="1" x14ac:dyDescent="0.2">
      <c r="A5" s="49" t="s">
        <v>8</v>
      </c>
      <c r="B5" s="49"/>
      <c r="C5" s="49"/>
      <c r="D5" s="49"/>
      <c r="E5" s="49"/>
      <c r="F5" s="49"/>
      <c r="G5" s="49"/>
      <c r="H5" s="49"/>
      <c r="I5" s="48" t="s">
        <v>53</v>
      </c>
      <c r="J5" s="48"/>
      <c r="K5" s="48"/>
      <c r="L5" s="48"/>
      <c r="M5" s="48"/>
      <c r="N5" s="48"/>
      <c r="O5" s="48"/>
      <c r="P5" s="48"/>
      <c r="Q5" s="48" t="s">
        <v>28</v>
      </c>
      <c r="R5" s="48"/>
      <c r="S5" s="48"/>
      <c r="T5" s="48"/>
      <c r="U5" s="48"/>
      <c r="V5" s="48"/>
      <c r="W5" s="48"/>
      <c r="X5" s="48"/>
      <c r="Y5" s="48" t="s">
        <v>51</v>
      </c>
      <c r="Z5" s="48"/>
      <c r="AA5" s="48"/>
      <c r="AB5" s="48"/>
      <c r="AC5" s="48"/>
      <c r="AD5" s="48"/>
      <c r="AE5" s="48"/>
      <c r="AF5" s="48"/>
      <c r="AG5" s="10"/>
      <c r="AH5" s="10"/>
      <c r="AI5" s="10"/>
      <c r="AJ5" s="10"/>
      <c r="AK5" s="19"/>
      <c r="AL5" s="12"/>
      <c r="AM5" s="13"/>
      <c r="AN5" s="6"/>
      <c r="AO5" s="21"/>
    </row>
    <row r="6" spans="1:42" ht="18" customHeight="1" x14ac:dyDescent="0.2">
      <c r="A6" s="56">
        <f>SUM(T16:V46)</f>
        <v>1.2256944444444442</v>
      </c>
      <c r="B6" s="56"/>
      <c r="C6" s="56"/>
      <c r="D6" s="56"/>
      <c r="E6" s="56"/>
      <c r="F6" s="56"/>
      <c r="G6" s="56"/>
      <c r="H6" s="56"/>
      <c r="I6" s="56">
        <f>W47</f>
        <v>0.125</v>
      </c>
      <c r="J6" s="56"/>
      <c r="K6" s="56"/>
      <c r="L6" s="56"/>
      <c r="M6" s="56"/>
      <c r="N6" s="56"/>
      <c r="O6" s="56"/>
      <c r="P6" s="56"/>
      <c r="Q6" s="56">
        <f>Z47</f>
        <v>0.20833333333333334</v>
      </c>
      <c r="R6" s="56"/>
      <c r="S6" s="56"/>
      <c r="T6" s="56"/>
      <c r="U6" s="56"/>
      <c r="V6" s="56"/>
      <c r="W6" s="56"/>
      <c r="X6" s="56"/>
      <c r="Y6" s="56">
        <f>AC47</f>
        <v>0</v>
      </c>
      <c r="Z6" s="56"/>
      <c r="AA6" s="56"/>
      <c r="AB6" s="56"/>
      <c r="AC6" s="56"/>
      <c r="AD6" s="56"/>
      <c r="AE6" s="56"/>
      <c r="AF6" s="56"/>
      <c r="AG6" s="11"/>
      <c r="AH6" s="11"/>
      <c r="AI6" s="11"/>
      <c r="AJ6" s="11"/>
      <c r="AK6" s="19"/>
      <c r="AL6" s="6"/>
      <c r="AM6" s="7"/>
      <c r="AN6" s="6"/>
      <c r="AO6" s="21"/>
    </row>
    <row r="7" spans="1:42" ht="18" hidden="1" customHeight="1" x14ac:dyDescent="0.2">
      <c r="A7" s="51">
        <f>A6*24</f>
        <v>29.416666666666661</v>
      </c>
      <c r="B7" s="52"/>
      <c r="C7" s="52"/>
      <c r="D7" s="52"/>
      <c r="E7" s="52"/>
      <c r="F7" s="52"/>
      <c r="G7" s="52"/>
      <c r="H7" s="53"/>
      <c r="I7" s="51">
        <f>I6*24</f>
        <v>3</v>
      </c>
      <c r="J7" s="52"/>
      <c r="K7" s="52"/>
      <c r="L7" s="52"/>
      <c r="M7" s="52"/>
      <c r="N7" s="52"/>
      <c r="O7" s="52"/>
      <c r="P7" s="53"/>
      <c r="Q7" s="51">
        <f>Q6*24</f>
        <v>5</v>
      </c>
      <c r="R7" s="52"/>
      <c r="S7" s="52"/>
      <c r="T7" s="52"/>
      <c r="U7" s="52"/>
      <c r="V7" s="52"/>
      <c r="W7" s="52"/>
      <c r="X7" s="53"/>
      <c r="Y7" s="51">
        <f>Y6*24</f>
        <v>0</v>
      </c>
      <c r="Z7" s="52"/>
      <c r="AA7" s="52"/>
      <c r="AB7" s="52"/>
      <c r="AC7" s="52"/>
      <c r="AD7" s="52"/>
      <c r="AE7" s="52"/>
      <c r="AF7" s="53"/>
      <c r="AG7" s="29"/>
      <c r="AH7" s="29"/>
      <c r="AI7" s="29"/>
      <c r="AJ7" s="11"/>
      <c r="AK7" s="19"/>
      <c r="AL7" s="6"/>
      <c r="AM7" s="7"/>
      <c r="AN7" s="6"/>
      <c r="AO7" s="21"/>
    </row>
    <row r="8" spans="1:42" ht="18" customHeight="1" x14ac:dyDescent="0.2">
      <c r="A8" s="49" t="s">
        <v>24</v>
      </c>
      <c r="B8" s="49"/>
      <c r="C8" s="49"/>
      <c r="D8" s="49"/>
      <c r="E8" s="49"/>
      <c r="F8" s="49"/>
      <c r="G8" s="49"/>
      <c r="H8" s="49"/>
      <c r="I8" s="49" t="s">
        <v>43</v>
      </c>
      <c r="J8" s="49"/>
      <c r="K8" s="49"/>
      <c r="L8" s="49"/>
      <c r="M8" s="49"/>
      <c r="N8" s="49"/>
      <c r="O8" s="49"/>
      <c r="P8" s="49"/>
      <c r="Q8" s="49" t="s">
        <v>29</v>
      </c>
      <c r="R8" s="49"/>
      <c r="S8" s="49"/>
      <c r="T8" s="49"/>
      <c r="U8" s="49"/>
      <c r="V8" s="49"/>
      <c r="W8" s="49"/>
      <c r="X8" s="49"/>
      <c r="Y8" s="48" t="s">
        <v>52</v>
      </c>
      <c r="Z8" s="48"/>
      <c r="AA8" s="48"/>
      <c r="AB8" s="48"/>
      <c r="AC8" s="48"/>
      <c r="AD8" s="48"/>
      <c r="AE8" s="48"/>
      <c r="AF8" s="48"/>
      <c r="AG8" s="10"/>
      <c r="AH8" s="10"/>
      <c r="AI8" s="10"/>
      <c r="AJ8" s="10"/>
      <c r="AK8" s="19"/>
      <c r="AL8" s="3" t="s">
        <v>9</v>
      </c>
      <c r="AM8" s="22" t="s">
        <v>10</v>
      </c>
      <c r="AN8" s="6"/>
      <c r="AO8" s="21"/>
    </row>
    <row r="9" spans="1:42" ht="18" customHeight="1" x14ac:dyDescent="0.2">
      <c r="A9" s="57">
        <f>A7*$AM$13</f>
        <v>29416.666666666661</v>
      </c>
      <c r="B9" s="57"/>
      <c r="C9" s="57"/>
      <c r="D9" s="57"/>
      <c r="E9" s="57"/>
      <c r="F9" s="57"/>
      <c r="G9" s="57"/>
      <c r="H9" s="57"/>
      <c r="I9" s="57">
        <f>I7*$AM$14</f>
        <v>750</v>
      </c>
      <c r="J9" s="57"/>
      <c r="K9" s="57"/>
      <c r="L9" s="57"/>
      <c r="M9" s="57"/>
      <c r="N9" s="57"/>
      <c r="O9" s="57"/>
      <c r="P9" s="57"/>
      <c r="Q9" s="57">
        <f>Q7*$AM$15</f>
        <v>1250</v>
      </c>
      <c r="R9" s="57"/>
      <c r="S9" s="57"/>
      <c r="T9" s="57"/>
      <c r="U9" s="57"/>
      <c r="V9" s="57"/>
      <c r="W9" s="57"/>
      <c r="X9" s="57"/>
      <c r="Y9" s="57">
        <f>Y7*$AM$16</f>
        <v>0</v>
      </c>
      <c r="Z9" s="57"/>
      <c r="AA9" s="57"/>
      <c r="AB9" s="57"/>
      <c r="AC9" s="57"/>
      <c r="AD9" s="57"/>
      <c r="AE9" s="57"/>
      <c r="AF9" s="57"/>
      <c r="AG9" s="11"/>
      <c r="AH9" s="11"/>
      <c r="AI9" s="11"/>
      <c r="AJ9" s="11"/>
      <c r="AK9" s="19"/>
      <c r="AL9" s="18" t="s">
        <v>11</v>
      </c>
      <c r="AM9" s="36">
        <v>30</v>
      </c>
      <c r="AN9" s="6"/>
      <c r="AO9" s="21"/>
    </row>
    <row r="10" spans="1:42" ht="18" customHeight="1" x14ac:dyDescent="0.2">
      <c r="A10" s="49" t="s">
        <v>39</v>
      </c>
      <c r="B10" s="49"/>
      <c r="C10" s="49"/>
      <c r="D10" s="49"/>
      <c r="E10" s="49"/>
      <c r="F10" s="49"/>
      <c r="G10" s="49"/>
      <c r="H10" s="49"/>
      <c r="I10" s="49" t="s">
        <v>37</v>
      </c>
      <c r="J10" s="49"/>
      <c r="K10" s="49"/>
      <c r="L10" s="49"/>
      <c r="M10" s="49"/>
      <c r="N10" s="49"/>
      <c r="O10" s="49"/>
      <c r="P10" s="49"/>
      <c r="Q10" s="48" t="s">
        <v>7</v>
      </c>
      <c r="R10" s="48"/>
      <c r="S10" s="48"/>
      <c r="T10" s="48"/>
      <c r="U10" s="48"/>
      <c r="V10" s="48"/>
      <c r="W10" s="48"/>
      <c r="X10" s="48"/>
      <c r="Y10" s="48" t="s">
        <v>31</v>
      </c>
      <c r="Z10" s="48"/>
      <c r="AA10" s="48"/>
      <c r="AB10" s="48"/>
      <c r="AC10" s="48"/>
      <c r="AD10" s="48"/>
      <c r="AE10" s="48"/>
      <c r="AF10" s="48"/>
      <c r="AG10" s="10"/>
      <c r="AH10" s="10"/>
      <c r="AI10" s="10"/>
      <c r="AJ10" s="4"/>
      <c r="AK10" s="19"/>
      <c r="AL10" s="18" t="s">
        <v>16</v>
      </c>
      <c r="AM10" s="36">
        <v>30</v>
      </c>
      <c r="AN10" s="6"/>
      <c r="AO10" s="21"/>
    </row>
    <row r="11" spans="1:42" ht="18" customHeight="1" x14ac:dyDescent="0.2">
      <c r="A11" s="57">
        <f>AF47</f>
        <v>0</v>
      </c>
      <c r="B11" s="57"/>
      <c r="C11" s="57"/>
      <c r="D11" s="57"/>
      <c r="E11" s="57"/>
      <c r="F11" s="57"/>
      <c r="G11" s="57"/>
      <c r="H11" s="57"/>
      <c r="I11" s="54">
        <f>Q11*AM17</f>
        <v>1500</v>
      </c>
      <c r="J11" s="54"/>
      <c r="K11" s="54"/>
      <c r="L11" s="54"/>
      <c r="M11" s="54"/>
      <c r="N11" s="54"/>
      <c r="O11" s="54"/>
      <c r="P11" s="54"/>
      <c r="Q11" s="54">
        <f>COUNT($T$16:$T$46)</f>
        <v>5</v>
      </c>
      <c r="R11" s="54"/>
      <c r="S11" s="54"/>
      <c r="T11" s="54"/>
      <c r="U11" s="54"/>
      <c r="V11" s="54"/>
      <c r="W11" s="54"/>
      <c r="X11" s="54"/>
      <c r="Y11" s="57">
        <f>SUM(A9:AF9,A11:I11)</f>
        <v>32916.666666666657</v>
      </c>
      <c r="Z11" s="108"/>
      <c r="AA11" s="108"/>
      <c r="AB11" s="108"/>
      <c r="AC11" s="108"/>
      <c r="AD11" s="108"/>
      <c r="AE11" s="108"/>
      <c r="AF11" s="108"/>
      <c r="AG11" s="11"/>
      <c r="AH11" s="11"/>
      <c r="AI11" s="11"/>
      <c r="AJ11" s="4"/>
      <c r="AK11" s="19"/>
      <c r="AL11" s="6"/>
      <c r="AM11" s="7"/>
      <c r="AN11" s="6"/>
      <c r="AO11" s="21"/>
    </row>
    <row r="12" spans="1:42" ht="18" customHeight="1" x14ac:dyDescent="0.2">
      <c r="AK12" s="19"/>
      <c r="AL12" s="23" t="s">
        <v>25</v>
      </c>
      <c r="AM12" s="6" t="s">
        <v>34</v>
      </c>
      <c r="AN12" s="6"/>
      <c r="AO12" s="21"/>
    </row>
    <row r="13" spans="1:42" ht="18" customHeight="1" x14ac:dyDescent="0.2">
      <c r="A13" s="48" t="s">
        <v>12</v>
      </c>
      <c r="B13" s="48"/>
      <c r="C13" s="48" t="s">
        <v>13</v>
      </c>
      <c r="D13" s="48"/>
      <c r="E13" s="48" t="s">
        <v>14</v>
      </c>
      <c r="F13" s="48"/>
      <c r="G13" s="48"/>
      <c r="H13" s="48"/>
      <c r="I13" s="48"/>
      <c r="J13" s="48"/>
      <c r="K13" s="60" t="s">
        <v>23</v>
      </c>
      <c r="L13" s="61"/>
      <c r="M13" s="62"/>
      <c r="N13" s="48" t="s">
        <v>9</v>
      </c>
      <c r="O13" s="48"/>
      <c r="P13" s="48"/>
      <c r="Q13" s="48"/>
      <c r="R13" s="48"/>
      <c r="S13" s="48"/>
      <c r="T13" s="116" t="s">
        <v>15</v>
      </c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8"/>
      <c r="AF13" s="55" t="s">
        <v>38</v>
      </c>
      <c r="AG13" s="48"/>
      <c r="AH13" s="48"/>
      <c r="AI13" s="48"/>
      <c r="AK13" s="19"/>
      <c r="AL13" s="18" t="s">
        <v>26</v>
      </c>
      <c r="AM13" s="35">
        <v>1000</v>
      </c>
      <c r="AN13" s="6"/>
      <c r="AO13" s="21"/>
    </row>
    <row r="14" spans="1:42" ht="18" customHeight="1" x14ac:dyDescent="0.2">
      <c r="A14" s="48"/>
      <c r="B14" s="48"/>
      <c r="C14" s="48"/>
      <c r="D14" s="48"/>
      <c r="E14" s="48" t="s">
        <v>17</v>
      </c>
      <c r="F14" s="48"/>
      <c r="G14" s="48"/>
      <c r="H14" s="48" t="s">
        <v>18</v>
      </c>
      <c r="I14" s="48"/>
      <c r="J14" s="48"/>
      <c r="K14" s="81" t="s">
        <v>40</v>
      </c>
      <c r="L14" s="82"/>
      <c r="M14" s="83"/>
      <c r="N14" s="48" t="s">
        <v>19</v>
      </c>
      <c r="O14" s="48"/>
      <c r="P14" s="48"/>
      <c r="Q14" s="48" t="s">
        <v>20</v>
      </c>
      <c r="R14" s="48"/>
      <c r="S14" s="48"/>
      <c r="T14" s="48" t="s">
        <v>21</v>
      </c>
      <c r="U14" s="48"/>
      <c r="V14" s="48"/>
      <c r="W14" s="50" t="s">
        <v>46</v>
      </c>
      <c r="X14" s="50"/>
      <c r="Y14" s="50"/>
      <c r="Z14" s="50" t="s">
        <v>22</v>
      </c>
      <c r="AA14" s="50"/>
      <c r="AB14" s="50"/>
      <c r="AC14" s="50" t="s">
        <v>47</v>
      </c>
      <c r="AD14" s="50"/>
      <c r="AE14" s="50"/>
      <c r="AF14" s="48"/>
      <c r="AG14" s="48"/>
      <c r="AH14" s="48"/>
      <c r="AI14" s="48"/>
      <c r="AJ14" s="4"/>
      <c r="AK14" s="19"/>
      <c r="AL14" s="18" t="s">
        <v>44</v>
      </c>
      <c r="AM14" s="35">
        <v>250</v>
      </c>
      <c r="AN14" s="6"/>
      <c r="AO14" s="21"/>
    </row>
    <row r="15" spans="1:42" ht="18" customHeight="1" x14ac:dyDescent="0.2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84"/>
      <c r="L15" s="85"/>
      <c r="M15" s="86"/>
      <c r="N15" s="48"/>
      <c r="O15" s="48"/>
      <c r="P15" s="48"/>
      <c r="Q15" s="48"/>
      <c r="R15" s="48"/>
      <c r="S15" s="48"/>
      <c r="T15" s="48"/>
      <c r="U15" s="48"/>
      <c r="V15" s="48"/>
      <c r="W15" s="49" t="s">
        <v>32</v>
      </c>
      <c r="X15" s="49"/>
      <c r="Y15" s="49"/>
      <c r="Z15" s="49" t="s">
        <v>32</v>
      </c>
      <c r="AA15" s="49"/>
      <c r="AB15" s="49"/>
      <c r="AC15" s="49" t="s">
        <v>32</v>
      </c>
      <c r="AD15" s="49"/>
      <c r="AE15" s="49"/>
      <c r="AF15" s="48"/>
      <c r="AG15" s="48"/>
      <c r="AH15" s="48"/>
      <c r="AI15" s="48"/>
      <c r="AJ15" s="4"/>
      <c r="AK15" s="19"/>
      <c r="AL15" s="18" t="s">
        <v>45</v>
      </c>
      <c r="AM15" s="35">
        <v>250</v>
      </c>
      <c r="AN15" s="6"/>
      <c r="AO15" s="21"/>
    </row>
    <row r="16" spans="1:42" ht="18" customHeight="1" x14ac:dyDescent="0.2">
      <c r="A16" s="87">
        <f>DATE(A1,D1,$AM$21+1)</f>
        <v>44968</v>
      </c>
      <c r="B16" s="87"/>
      <c r="C16" s="96">
        <f t="shared" ref="C16:C46" si="0">A16</f>
        <v>44968</v>
      </c>
      <c r="D16" s="96"/>
      <c r="E16" s="72">
        <v>0.20833333333333334</v>
      </c>
      <c r="F16" s="73"/>
      <c r="G16" s="74"/>
      <c r="H16" s="72">
        <v>0.33333333333333331</v>
      </c>
      <c r="I16" s="73"/>
      <c r="J16" s="74"/>
      <c r="K16" s="72">
        <v>2.0833333333333332E-2</v>
      </c>
      <c r="L16" s="73"/>
      <c r="M16" s="74"/>
      <c r="N16" s="75">
        <f t="shared" ref="N16:N46" si="1">IF(OR(E16="",H16=""),"",CEILING(E16,TIME(0,$AM$9,0)))</f>
        <v>0.20833333333333331</v>
      </c>
      <c r="O16" s="76"/>
      <c r="P16" s="77"/>
      <c r="Q16" s="66">
        <f t="shared" ref="Q16:Q46" si="2">IF(OR(E16="",H16=""),"",IF(E16&gt;H16,FLOOR(H16,TIME(0,$AM$10,0))+$AP$16,FLOOR(H16,TIME(0,$AM$10,0))))</f>
        <v>0.33333333333333331</v>
      </c>
      <c r="R16" s="67"/>
      <c r="S16" s="68"/>
      <c r="T16" s="66">
        <f>IF(OR(E16="",H16=""),"",IF(N16&gt;Q16,(Q16+$AP$16)-N16-K16,Q16-N16-K16))</f>
        <v>0.10416666666666667</v>
      </c>
      <c r="U16" s="67"/>
      <c r="V16" s="68"/>
      <c r="W16" s="66">
        <f t="shared" ref="W16:W46" si="3">IF(COUNT(E16:H16)=2,IF(N16&gt;Q16,TEXT(MAX(0,MIN((Q16+$AP$16),$AO$3)-MAX(N16,$AM$3)),"h:mm")*1,TEXT(MAX(0,MIN(Q16,$AO$3)-MAX(N16,$AM$3)),"h:mm")*1),"")</f>
        <v>0.125</v>
      </c>
      <c r="X16" s="67"/>
      <c r="Y16" s="68"/>
      <c r="Z16" s="66">
        <f>IF(COUNT(E16:H16)=2,TEXT(MAX(0,MIN(Q16,$AP$4)-MAX(N16,$AM$4)),"h:mm")*1,"")</f>
        <v>0</v>
      </c>
      <c r="AA16" s="67"/>
      <c r="AB16" s="68"/>
      <c r="AC16" s="66" t="str">
        <f>IF(OR(COUNT(T16)=0,T16&lt;$AP$18),"",T16-$AP$18)</f>
        <v/>
      </c>
      <c r="AD16" s="67"/>
      <c r="AE16" s="68"/>
      <c r="AF16" s="58"/>
      <c r="AG16" s="58"/>
      <c r="AH16" s="58"/>
      <c r="AI16" s="58"/>
      <c r="AK16" s="19"/>
      <c r="AL16" s="18" t="s">
        <v>48</v>
      </c>
      <c r="AM16" s="35">
        <v>250</v>
      </c>
      <c r="AN16" s="6"/>
      <c r="AO16" s="21"/>
      <c r="AP16" s="34">
        <v>1</v>
      </c>
    </row>
    <row r="17" spans="1:42" ht="18" customHeight="1" x14ac:dyDescent="0.2">
      <c r="A17" s="47">
        <f t="shared" ref="A17:A43" si="4">A16+1</f>
        <v>44969</v>
      </c>
      <c r="B17" s="47"/>
      <c r="C17" s="94">
        <f t="shared" si="0"/>
        <v>44969</v>
      </c>
      <c r="D17" s="94"/>
      <c r="E17" s="69"/>
      <c r="F17" s="70"/>
      <c r="G17" s="71"/>
      <c r="H17" s="69"/>
      <c r="I17" s="70"/>
      <c r="J17" s="71"/>
      <c r="K17" s="69"/>
      <c r="L17" s="70"/>
      <c r="M17" s="71"/>
      <c r="N17" s="63" t="str">
        <f t="shared" si="1"/>
        <v/>
      </c>
      <c r="O17" s="64"/>
      <c r="P17" s="65"/>
      <c r="Q17" s="78" t="str">
        <f t="shared" si="2"/>
        <v/>
      </c>
      <c r="R17" s="79"/>
      <c r="S17" s="80"/>
      <c r="T17" s="78" t="str">
        <f t="shared" ref="T17:T46" si="5">IF(OR(E17="",H17=""),"",IF(N17&gt;Q17,(Q17+$AP$16)-N17-K17,Q17-N17-K17))</f>
        <v/>
      </c>
      <c r="U17" s="79"/>
      <c r="V17" s="80"/>
      <c r="W17" s="78" t="str">
        <f t="shared" si="3"/>
        <v/>
      </c>
      <c r="X17" s="79"/>
      <c r="Y17" s="80"/>
      <c r="Z17" s="78" t="str">
        <f t="shared" ref="Z17:Z46" si="6">IF(COUNT(E17:H17)=2,TEXT(MAX(0,MIN(Q17,$AP$4)-MAX(N17,$AM$4)),"h:mm")*1,"")</f>
        <v/>
      </c>
      <c r="AA17" s="79"/>
      <c r="AB17" s="80"/>
      <c r="AC17" s="78" t="str">
        <f t="shared" ref="AC17:AC46" si="7">IF(OR(COUNT(T17)=0,T17&lt;$AP$18),"",T17-$AP$18)</f>
        <v/>
      </c>
      <c r="AD17" s="79"/>
      <c r="AE17" s="80"/>
      <c r="AF17" s="43"/>
      <c r="AG17" s="43"/>
      <c r="AH17" s="43"/>
      <c r="AI17" s="43"/>
      <c r="AK17" s="19"/>
      <c r="AL17" s="18" t="s">
        <v>36</v>
      </c>
      <c r="AM17" s="35">
        <v>300</v>
      </c>
      <c r="AN17" s="6"/>
      <c r="AO17" s="21"/>
      <c r="AP17" s="2" t="s">
        <v>50</v>
      </c>
    </row>
    <row r="18" spans="1:42" ht="18" customHeight="1" x14ac:dyDescent="0.2">
      <c r="A18" s="47">
        <f t="shared" si="4"/>
        <v>44970</v>
      </c>
      <c r="B18" s="47"/>
      <c r="C18" s="94">
        <f t="shared" si="0"/>
        <v>44970</v>
      </c>
      <c r="D18" s="94"/>
      <c r="E18" s="69">
        <v>0.35902777777777778</v>
      </c>
      <c r="F18" s="70"/>
      <c r="G18" s="71"/>
      <c r="H18" s="69">
        <v>0.70833333333333337</v>
      </c>
      <c r="I18" s="70"/>
      <c r="J18" s="71"/>
      <c r="K18" s="69">
        <v>3.125E-2</v>
      </c>
      <c r="L18" s="70"/>
      <c r="M18" s="71"/>
      <c r="N18" s="63">
        <f t="shared" si="1"/>
        <v>0.375</v>
      </c>
      <c r="O18" s="64"/>
      <c r="P18" s="65"/>
      <c r="Q18" s="78">
        <f t="shared" si="2"/>
        <v>0.70833333333333326</v>
      </c>
      <c r="R18" s="79"/>
      <c r="S18" s="80"/>
      <c r="T18" s="78">
        <f t="shared" si="5"/>
        <v>0.30208333333333326</v>
      </c>
      <c r="U18" s="79"/>
      <c r="V18" s="80"/>
      <c r="W18" s="78">
        <f t="shared" si="3"/>
        <v>0</v>
      </c>
      <c r="X18" s="79"/>
      <c r="Y18" s="80"/>
      <c r="Z18" s="78">
        <f t="shared" si="6"/>
        <v>0</v>
      </c>
      <c r="AA18" s="79"/>
      <c r="AB18" s="80"/>
      <c r="AC18" s="78" t="str">
        <f t="shared" si="7"/>
        <v/>
      </c>
      <c r="AD18" s="79"/>
      <c r="AE18" s="80"/>
      <c r="AF18" s="43"/>
      <c r="AG18" s="43"/>
      <c r="AH18" s="43"/>
      <c r="AI18" s="43"/>
      <c r="AJ18" s="6"/>
      <c r="AK18" s="19"/>
      <c r="AL18" s="31" t="s">
        <v>49</v>
      </c>
      <c r="AM18" s="30"/>
      <c r="AN18" s="6"/>
      <c r="AO18" s="21"/>
      <c r="AP18" s="32">
        <v>0.33333333333333331</v>
      </c>
    </row>
    <row r="19" spans="1:42" s="6" customFormat="1" ht="18" customHeight="1" x14ac:dyDescent="0.2">
      <c r="A19" s="47">
        <f t="shared" si="4"/>
        <v>44971</v>
      </c>
      <c r="B19" s="47"/>
      <c r="C19" s="94">
        <f t="shared" si="0"/>
        <v>44971</v>
      </c>
      <c r="D19" s="94"/>
      <c r="E19" s="69">
        <v>0.36458333333333331</v>
      </c>
      <c r="F19" s="70"/>
      <c r="G19" s="71"/>
      <c r="H19" s="69">
        <v>0.66666666666666663</v>
      </c>
      <c r="I19" s="70"/>
      <c r="J19" s="71"/>
      <c r="K19" s="69">
        <v>2.0833333333333332E-2</v>
      </c>
      <c r="L19" s="70"/>
      <c r="M19" s="71"/>
      <c r="N19" s="63">
        <f t="shared" si="1"/>
        <v>0.375</v>
      </c>
      <c r="O19" s="64"/>
      <c r="P19" s="65"/>
      <c r="Q19" s="78">
        <f t="shared" si="2"/>
        <v>0.66666666666666663</v>
      </c>
      <c r="R19" s="79"/>
      <c r="S19" s="80"/>
      <c r="T19" s="78">
        <f t="shared" si="5"/>
        <v>0.27083333333333331</v>
      </c>
      <c r="U19" s="79"/>
      <c r="V19" s="80"/>
      <c r="W19" s="78">
        <f t="shared" si="3"/>
        <v>0</v>
      </c>
      <c r="X19" s="79"/>
      <c r="Y19" s="80"/>
      <c r="Z19" s="78">
        <f t="shared" si="6"/>
        <v>0</v>
      </c>
      <c r="AA19" s="79"/>
      <c r="AB19" s="80"/>
      <c r="AC19" s="78" t="str">
        <f t="shared" si="7"/>
        <v/>
      </c>
      <c r="AD19" s="79"/>
      <c r="AE19" s="80"/>
      <c r="AF19" s="43"/>
      <c r="AG19" s="43"/>
      <c r="AH19" s="43"/>
      <c r="AI19" s="43"/>
      <c r="AJ19" s="2"/>
      <c r="AK19" s="19"/>
      <c r="AL19" s="2"/>
      <c r="AM19" s="39"/>
      <c r="AN19" s="2"/>
      <c r="AO19" s="21"/>
    </row>
    <row r="20" spans="1:42" ht="18" customHeight="1" x14ac:dyDescent="0.2">
      <c r="A20" s="47">
        <f t="shared" si="4"/>
        <v>44972</v>
      </c>
      <c r="B20" s="47"/>
      <c r="C20" s="94">
        <f t="shared" si="0"/>
        <v>44972</v>
      </c>
      <c r="D20" s="94"/>
      <c r="E20" s="69">
        <v>0.875</v>
      </c>
      <c r="F20" s="70"/>
      <c r="G20" s="71"/>
      <c r="H20" s="69">
        <v>0.125</v>
      </c>
      <c r="I20" s="70"/>
      <c r="J20" s="71"/>
      <c r="K20" s="69"/>
      <c r="L20" s="70"/>
      <c r="M20" s="71"/>
      <c r="N20" s="63">
        <f t="shared" si="1"/>
        <v>0.875</v>
      </c>
      <c r="O20" s="64"/>
      <c r="P20" s="65"/>
      <c r="Q20" s="78">
        <f t="shared" si="2"/>
        <v>1.125</v>
      </c>
      <c r="R20" s="79"/>
      <c r="S20" s="80"/>
      <c r="T20" s="78">
        <f t="shared" si="5"/>
        <v>0.25</v>
      </c>
      <c r="U20" s="79"/>
      <c r="V20" s="80"/>
      <c r="W20" s="78">
        <f t="shared" si="3"/>
        <v>0</v>
      </c>
      <c r="X20" s="79"/>
      <c r="Y20" s="80"/>
      <c r="Z20" s="78">
        <f t="shared" si="6"/>
        <v>0.20833333333333334</v>
      </c>
      <c r="AA20" s="79"/>
      <c r="AB20" s="80"/>
      <c r="AC20" s="78" t="str">
        <f t="shared" si="7"/>
        <v/>
      </c>
      <c r="AD20" s="79"/>
      <c r="AE20" s="80"/>
      <c r="AF20" s="43"/>
      <c r="AG20" s="43"/>
      <c r="AH20" s="43"/>
      <c r="AI20" s="43"/>
      <c r="AK20" s="19"/>
      <c r="AL20" s="40" t="s">
        <v>55</v>
      </c>
      <c r="AM20" s="39"/>
      <c r="AO20" s="21"/>
    </row>
    <row r="21" spans="1:42" ht="18" customHeight="1" x14ac:dyDescent="0.2">
      <c r="A21" s="47">
        <f t="shared" si="4"/>
        <v>44973</v>
      </c>
      <c r="B21" s="47"/>
      <c r="C21" s="94">
        <f t="shared" si="0"/>
        <v>44973</v>
      </c>
      <c r="D21" s="94"/>
      <c r="E21" s="69"/>
      <c r="F21" s="70"/>
      <c r="G21" s="71"/>
      <c r="H21" s="69"/>
      <c r="I21" s="70"/>
      <c r="J21" s="71"/>
      <c r="K21" s="69"/>
      <c r="L21" s="70"/>
      <c r="M21" s="71"/>
      <c r="N21" s="63" t="str">
        <f t="shared" si="1"/>
        <v/>
      </c>
      <c r="O21" s="64"/>
      <c r="P21" s="65"/>
      <c r="Q21" s="78" t="str">
        <f t="shared" si="2"/>
        <v/>
      </c>
      <c r="R21" s="79"/>
      <c r="S21" s="80"/>
      <c r="T21" s="78" t="str">
        <f t="shared" si="5"/>
        <v/>
      </c>
      <c r="U21" s="79"/>
      <c r="V21" s="80"/>
      <c r="W21" s="78" t="str">
        <f t="shared" si="3"/>
        <v/>
      </c>
      <c r="X21" s="79"/>
      <c r="Y21" s="80"/>
      <c r="Z21" s="78" t="str">
        <f t="shared" si="6"/>
        <v/>
      </c>
      <c r="AA21" s="79"/>
      <c r="AB21" s="80"/>
      <c r="AC21" s="78" t="str">
        <f t="shared" si="7"/>
        <v/>
      </c>
      <c r="AD21" s="79"/>
      <c r="AE21" s="80"/>
      <c r="AF21" s="43"/>
      <c r="AG21" s="43"/>
      <c r="AH21" s="43"/>
      <c r="AI21" s="43"/>
      <c r="AK21" s="19"/>
      <c r="AL21" s="18" t="s">
        <v>56</v>
      </c>
      <c r="AM21" s="35">
        <v>10</v>
      </c>
      <c r="AN21" s="2" t="s">
        <v>57</v>
      </c>
      <c r="AO21" s="21"/>
    </row>
    <row r="22" spans="1:42" ht="18" customHeight="1" thickBot="1" x14ac:dyDescent="0.25">
      <c r="A22" s="47">
        <f t="shared" si="4"/>
        <v>44974</v>
      </c>
      <c r="B22" s="47"/>
      <c r="C22" s="94">
        <f t="shared" si="0"/>
        <v>44974</v>
      </c>
      <c r="D22" s="94"/>
      <c r="E22" s="69"/>
      <c r="F22" s="70"/>
      <c r="G22" s="71"/>
      <c r="H22" s="69"/>
      <c r="I22" s="70"/>
      <c r="J22" s="71"/>
      <c r="K22" s="69"/>
      <c r="L22" s="70"/>
      <c r="M22" s="71"/>
      <c r="N22" s="63" t="str">
        <f t="shared" si="1"/>
        <v/>
      </c>
      <c r="O22" s="64"/>
      <c r="P22" s="65"/>
      <c r="Q22" s="78" t="str">
        <f t="shared" si="2"/>
        <v/>
      </c>
      <c r="R22" s="79"/>
      <c r="S22" s="80"/>
      <c r="T22" s="78" t="str">
        <f t="shared" si="5"/>
        <v/>
      </c>
      <c r="U22" s="79"/>
      <c r="V22" s="80"/>
      <c r="W22" s="78" t="str">
        <f t="shared" si="3"/>
        <v/>
      </c>
      <c r="X22" s="79"/>
      <c r="Y22" s="80"/>
      <c r="Z22" s="78" t="str">
        <f t="shared" si="6"/>
        <v/>
      </c>
      <c r="AA22" s="79"/>
      <c r="AB22" s="80"/>
      <c r="AC22" s="78" t="str">
        <f t="shared" si="7"/>
        <v/>
      </c>
      <c r="AD22" s="79"/>
      <c r="AE22" s="80"/>
      <c r="AF22" s="43"/>
      <c r="AG22" s="43"/>
      <c r="AH22" s="43"/>
      <c r="AI22" s="43"/>
      <c r="AK22" s="24"/>
      <c r="AL22" s="25"/>
      <c r="AM22" s="26"/>
      <c r="AN22" s="26"/>
      <c r="AO22" s="27"/>
    </row>
    <row r="23" spans="1:42" ht="18" customHeight="1" thickTop="1" x14ac:dyDescent="0.2">
      <c r="A23" s="47">
        <f t="shared" si="4"/>
        <v>44975</v>
      </c>
      <c r="B23" s="47"/>
      <c r="C23" s="94">
        <f t="shared" si="0"/>
        <v>44975</v>
      </c>
      <c r="D23" s="94"/>
      <c r="E23" s="69">
        <v>0.36458333333333331</v>
      </c>
      <c r="F23" s="70"/>
      <c r="G23" s="71"/>
      <c r="H23" s="69">
        <v>0.70833333333333337</v>
      </c>
      <c r="I23" s="70"/>
      <c r="J23" s="71"/>
      <c r="K23" s="69">
        <v>3.4722222222222224E-2</v>
      </c>
      <c r="L23" s="70"/>
      <c r="M23" s="71"/>
      <c r="N23" s="63">
        <f t="shared" si="1"/>
        <v>0.375</v>
      </c>
      <c r="O23" s="64"/>
      <c r="P23" s="65"/>
      <c r="Q23" s="78">
        <f t="shared" si="2"/>
        <v>0.70833333333333326</v>
      </c>
      <c r="R23" s="79"/>
      <c r="S23" s="80"/>
      <c r="T23" s="78">
        <f t="shared" si="5"/>
        <v>0.29861111111111105</v>
      </c>
      <c r="U23" s="79"/>
      <c r="V23" s="80"/>
      <c r="W23" s="78">
        <f t="shared" si="3"/>
        <v>0</v>
      </c>
      <c r="X23" s="79"/>
      <c r="Y23" s="80"/>
      <c r="Z23" s="78">
        <f t="shared" si="6"/>
        <v>0</v>
      </c>
      <c r="AA23" s="79"/>
      <c r="AB23" s="80"/>
      <c r="AC23" s="78" t="str">
        <f t="shared" si="7"/>
        <v/>
      </c>
      <c r="AD23" s="79"/>
      <c r="AE23" s="80"/>
      <c r="AF23" s="43"/>
      <c r="AG23" s="43"/>
      <c r="AH23" s="43"/>
      <c r="AI23" s="43"/>
      <c r="AK23" s="2" t="s">
        <v>41</v>
      </c>
      <c r="AM23" s="2"/>
    </row>
    <row r="24" spans="1:42" ht="18" customHeight="1" x14ac:dyDescent="0.2">
      <c r="A24" s="47">
        <f t="shared" si="4"/>
        <v>44976</v>
      </c>
      <c r="B24" s="47"/>
      <c r="C24" s="94">
        <f t="shared" si="0"/>
        <v>44976</v>
      </c>
      <c r="D24" s="94"/>
      <c r="E24" s="69"/>
      <c r="F24" s="70"/>
      <c r="G24" s="71"/>
      <c r="H24" s="69"/>
      <c r="I24" s="70"/>
      <c r="J24" s="71"/>
      <c r="K24" s="69"/>
      <c r="L24" s="70"/>
      <c r="M24" s="71"/>
      <c r="N24" s="63" t="str">
        <f t="shared" si="1"/>
        <v/>
      </c>
      <c r="O24" s="64"/>
      <c r="P24" s="65"/>
      <c r="Q24" s="78" t="str">
        <f t="shared" si="2"/>
        <v/>
      </c>
      <c r="R24" s="79"/>
      <c r="S24" s="80"/>
      <c r="T24" s="78" t="str">
        <f t="shared" si="5"/>
        <v/>
      </c>
      <c r="U24" s="79"/>
      <c r="V24" s="80"/>
      <c r="W24" s="78" t="str">
        <f t="shared" si="3"/>
        <v/>
      </c>
      <c r="X24" s="79"/>
      <c r="Y24" s="80"/>
      <c r="Z24" s="78" t="str">
        <f t="shared" si="6"/>
        <v/>
      </c>
      <c r="AA24" s="79"/>
      <c r="AB24" s="80"/>
      <c r="AC24" s="78" t="str">
        <f t="shared" si="7"/>
        <v/>
      </c>
      <c r="AD24" s="79"/>
      <c r="AE24" s="80"/>
      <c r="AF24" s="43"/>
      <c r="AG24" s="43"/>
      <c r="AH24" s="43"/>
      <c r="AI24" s="43"/>
      <c r="AK24" s="6"/>
      <c r="AL24" s="6"/>
      <c r="AM24" s="6"/>
      <c r="AN24" s="6"/>
      <c r="AO24" s="6"/>
    </row>
    <row r="25" spans="1:42" ht="18" customHeight="1" x14ac:dyDescent="0.2">
      <c r="A25" s="47">
        <f t="shared" si="4"/>
        <v>44977</v>
      </c>
      <c r="B25" s="47"/>
      <c r="C25" s="94">
        <f t="shared" si="0"/>
        <v>44977</v>
      </c>
      <c r="D25" s="94"/>
      <c r="E25" s="69"/>
      <c r="F25" s="70"/>
      <c r="G25" s="71"/>
      <c r="H25" s="69"/>
      <c r="I25" s="70"/>
      <c r="J25" s="71"/>
      <c r="K25" s="69"/>
      <c r="L25" s="70"/>
      <c r="M25" s="71"/>
      <c r="N25" s="63" t="str">
        <f t="shared" si="1"/>
        <v/>
      </c>
      <c r="O25" s="64"/>
      <c r="P25" s="65"/>
      <c r="Q25" s="78" t="str">
        <f t="shared" si="2"/>
        <v/>
      </c>
      <c r="R25" s="79"/>
      <c r="S25" s="80"/>
      <c r="T25" s="78" t="str">
        <f t="shared" si="5"/>
        <v/>
      </c>
      <c r="U25" s="79"/>
      <c r="V25" s="80"/>
      <c r="W25" s="78" t="str">
        <f t="shared" si="3"/>
        <v/>
      </c>
      <c r="X25" s="79"/>
      <c r="Y25" s="80"/>
      <c r="Z25" s="78" t="str">
        <f t="shared" si="6"/>
        <v/>
      </c>
      <c r="AA25" s="79"/>
      <c r="AB25" s="80"/>
      <c r="AC25" s="78" t="str">
        <f t="shared" si="7"/>
        <v/>
      </c>
      <c r="AD25" s="79"/>
      <c r="AE25" s="80"/>
      <c r="AF25" s="43"/>
      <c r="AG25" s="43"/>
      <c r="AH25" s="43"/>
      <c r="AI25" s="43"/>
      <c r="AM25" s="2"/>
    </row>
    <row r="26" spans="1:42" ht="18" customHeight="1" x14ac:dyDescent="0.2">
      <c r="A26" s="47">
        <f t="shared" si="4"/>
        <v>44978</v>
      </c>
      <c r="B26" s="47"/>
      <c r="C26" s="94">
        <f t="shared" si="0"/>
        <v>44978</v>
      </c>
      <c r="D26" s="94"/>
      <c r="E26" s="69"/>
      <c r="F26" s="70"/>
      <c r="G26" s="71"/>
      <c r="H26" s="69"/>
      <c r="I26" s="70"/>
      <c r="J26" s="71"/>
      <c r="K26" s="69"/>
      <c r="L26" s="70"/>
      <c r="M26" s="71"/>
      <c r="N26" s="63" t="str">
        <f t="shared" si="1"/>
        <v/>
      </c>
      <c r="O26" s="64"/>
      <c r="P26" s="65"/>
      <c r="Q26" s="78" t="str">
        <f t="shared" si="2"/>
        <v/>
      </c>
      <c r="R26" s="79"/>
      <c r="S26" s="80"/>
      <c r="T26" s="78" t="str">
        <f t="shared" si="5"/>
        <v/>
      </c>
      <c r="U26" s="79"/>
      <c r="V26" s="80"/>
      <c r="W26" s="78" t="str">
        <f t="shared" si="3"/>
        <v/>
      </c>
      <c r="X26" s="79"/>
      <c r="Y26" s="80"/>
      <c r="Z26" s="78" t="str">
        <f t="shared" si="6"/>
        <v/>
      </c>
      <c r="AA26" s="79"/>
      <c r="AB26" s="80"/>
      <c r="AC26" s="78" t="str">
        <f t="shared" si="7"/>
        <v/>
      </c>
      <c r="AD26" s="79"/>
      <c r="AE26" s="80"/>
      <c r="AF26" s="43"/>
      <c r="AG26" s="43"/>
      <c r="AH26" s="43"/>
      <c r="AI26" s="43"/>
      <c r="AM26" s="2"/>
    </row>
    <row r="27" spans="1:42" ht="18" customHeight="1" x14ac:dyDescent="0.2">
      <c r="A27" s="47">
        <f t="shared" si="4"/>
        <v>44979</v>
      </c>
      <c r="B27" s="47"/>
      <c r="C27" s="94">
        <f t="shared" si="0"/>
        <v>44979</v>
      </c>
      <c r="D27" s="94"/>
      <c r="E27" s="69"/>
      <c r="F27" s="70"/>
      <c r="G27" s="71"/>
      <c r="H27" s="69"/>
      <c r="I27" s="70"/>
      <c r="J27" s="71"/>
      <c r="K27" s="69"/>
      <c r="L27" s="70"/>
      <c r="M27" s="71"/>
      <c r="N27" s="63" t="str">
        <f t="shared" si="1"/>
        <v/>
      </c>
      <c r="O27" s="64"/>
      <c r="P27" s="65"/>
      <c r="Q27" s="78" t="str">
        <f t="shared" si="2"/>
        <v/>
      </c>
      <c r="R27" s="79"/>
      <c r="S27" s="80"/>
      <c r="T27" s="78" t="str">
        <f t="shared" si="5"/>
        <v/>
      </c>
      <c r="U27" s="79"/>
      <c r="V27" s="80"/>
      <c r="W27" s="78" t="str">
        <f t="shared" si="3"/>
        <v/>
      </c>
      <c r="X27" s="79"/>
      <c r="Y27" s="80"/>
      <c r="Z27" s="78" t="str">
        <f t="shared" si="6"/>
        <v/>
      </c>
      <c r="AA27" s="79"/>
      <c r="AB27" s="80"/>
      <c r="AC27" s="78" t="str">
        <f t="shared" si="7"/>
        <v/>
      </c>
      <c r="AD27" s="79"/>
      <c r="AE27" s="80"/>
      <c r="AF27" s="43"/>
      <c r="AG27" s="43"/>
      <c r="AH27" s="43"/>
      <c r="AI27" s="43"/>
      <c r="AM27" s="2"/>
    </row>
    <row r="28" spans="1:42" ht="18" customHeight="1" x14ac:dyDescent="0.2">
      <c r="A28" s="47">
        <f t="shared" si="4"/>
        <v>44980</v>
      </c>
      <c r="B28" s="47"/>
      <c r="C28" s="94">
        <f t="shared" si="0"/>
        <v>44980</v>
      </c>
      <c r="D28" s="94"/>
      <c r="E28" s="69"/>
      <c r="F28" s="70"/>
      <c r="G28" s="71"/>
      <c r="H28" s="69"/>
      <c r="I28" s="70"/>
      <c r="J28" s="71"/>
      <c r="K28" s="69"/>
      <c r="L28" s="70"/>
      <c r="M28" s="71"/>
      <c r="N28" s="63" t="str">
        <f t="shared" si="1"/>
        <v/>
      </c>
      <c r="O28" s="64"/>
      <c r="P28" s="65"/>
      <c r="Q28" s="78" t="str">
        <f t="shared" si="2"/>
        <v/>
      </c>
      <c r="R28" s="79"/>
      <c r="S28" s="80"/>
      <c r="T28" s="78" t="str">
        <f t="shared" si="5"/>
        <v/>
      </c>
      <c r="U28" s="79"/>
      <c r="V28" s="80"/>
      <c r="W28" s="78" t="str">
        <f t="shared" si="3"/>
        <v/>
      </c>
      <c r="X28" s="79"/>
      <c r="Y28" s="80"/>
      <c r="Z28" s="78" t="str">
        <f t="shared" si="6"/>
        <v/>
      </c>
      <c r="AA28" s="79"/>
      <c r="AB28" s="80"/>
      <c r="AC28" s="78" t="str">
        <f t="shared" si="7"/>
        <v/>
      </c>
      <c r="AD28" s="79"/>
      <c r="AE28" s="80"/>
      <c r="AF28" s="43"/>
      <c r="AG28" s="43"/>
      <c r="AH28" s="43"/>
      <c r="AI28" s="43"/>
      <c r="AM28" s="2"/>
    </row>
    <row r="29" spans="1:42" ht="18" customHeight="1" x14ac:dyDescent="0.2">
      <c r="A29" s="47">
        <f t="shared" si="4"/>
        <v>44981</v>
      </c>
      <c r="B29" s="47"/>
      <c r="C29" s="94">
        <f t="shared" si="0"/>
        <v>44981</v>
      </c>
      <c r="D29" s="94"/>
      <c r="E29" s="69"/>
      <c r="F29" s="70"/>
      <c r="G29" s="71"/>
      <c r="H29" s="69"/>
      <c r="I29" s="70"/>
      <c r="J29" s="71"/>
      <c r="K29" s="69"/>
      <c r="L29" s="70"/>
      <c r="M29" s="71"/>
      <c r="N29" s="63" t="str">
        <f t="shared" si="1"/>
        <v/>
      </c>
      <c r="O29" s="64"/>
      <c r="P29" s="65"/>
      <c r="Q29" s="78" t="str">
        <f t="shared" si="2"/>
        <v/>
      </c>
      <c r="R29" s="79"/>
      <c r="S29" s="80"/>
      <c r="T29" s="78" t="str">
        <f t="shared" si="5"/>
        <v/>
      </c>
      <c r="U29" s="79"/>
      <c r="V29" s="80"/>
      <c r="W29" s="78" t="str">
        <f t="shared" si="3"/>
        <v/>
      </c>
      <c r="X29" s="79"/>
      <c r="Y29" s="80"/>
      <c r="Z29" s="78" t="str">
        <f t="shared" si="6"/>
        <v/>
      </c>
      <c r="AA29" s="79"/>
      <c r="AB29" s="80"/>
      <c r="AC29" s="78" t="str">
        <f t="shared" si="7"/>
        <v/>
      </c>
      <c r="AD29" s="79"/>
      <c r="AE29" s="80"/>
      <c r="AF29" s="43"/>
      <c r="AG29" s="43"/>
      <c r="AH29" s="43"/>
      <c r="AI29" s="43"/>
      <c r="AM29" s="2"/>
    </row>
    <row r="30" spans="1:42" ht="18" customHeight="1" x14ac:dyDescent="0.2">
      <c r="A30" s="47">
        <f t="shared" si="4"/>
        <v>44982</v>
      </c>
      <c r="B30" s="47"/>
      <c r="C30" s="94">
        <f t="shared" si="0"/>
        <v>44982</v>
      </c>
      <c r="D30" s="94"/>
      <c r="E30" s="69"/>
      <c r="F30" s="70"/>
      <c r="G30" s="71"/>
      <c r="H30" s="69"/>
      <c r="I30" s="70"/>
      <c r="J30" s="71"/>
      <c r="K30" s="69"/>
      <c r="L30" s="70"/>
      <c r="M30" s="71"/>
      <c r="N30" s="63" t="str">
        <f t="shared" si="1"/>
        <v/>
      </c>
      <c r="O30" s="64"/>
      <c r="P30" s="65"/>
      <c r="Q30" s="78" t="str">
        <f t="shared" si="2"/>
        <v/>
      </c>
      <c r="R30" s="79"/>
      <c r="S30" s="80"/>
      <c r="T30" s="78" t="str">
        <f t="shared" si="5"/>
        <v/>
      </c>
      <c r="U30" s="79"/>
      <c r="V30" s="80"/>
      <c r="W30" s="78" t="str">
        <f t="shared" si="3"/>
        <v/>
      </c>
      <c r="X30" s="79"/>
      <c r="Y30" s="80"/>
      <c r="Z30" s="78" t="str">
        <f t="shared" si="6"/>
        <v/>
      </c>
      <c r="AA30" s="79"/>
      <c r="AB30" s="80"/>
      <c r="AC30" s="78" t="str">
        <f t="shared" si="7"/>
        <v/>
      </c>
      <c r="AD30" s="79"/>
      <c r="AE30" s="80"/>
      <c r="AF30" s="43"/>
      <c r="AG30" s="43"/>
      <c r="AH30" s="43"/>
      <c r="AI30" s="43"/>
      <c r="AM30" s="2"/>
    </row>
    <row r="31" spans="1:42" ht="18" customHeight="1" x14ac:dyDescent="0.2">
      <c r="A31" s="47">
        <f t="shared" si="4"/>
        <v>44983</v>
      </c>
      <c r="B31" s="47"/>
      <c r="C31" s="94">
        <f t="shared" si="0"/>
        <v>44983</v>
      </c>
      <c r="D31" s="94"/>
      <c r="E31" s="69"/>
      <c r="F31" s="70"/>
      <c r="G31" s="71"/>
      <c r="H31" s="69"/>
      <c r="I31" s="70"/>
      <c r="J31" s="71"/>
      <c r="K31" s="69"/>
      <c r="L31" s="70"/>
      <c r="M31" s="71"/>
      <c r="N31" s="63" t="str">
        <f t="shared" si="1"/>
        <v/>
      </c>
      <c r="O31" s="64"/>
      <c r="P31" s="65"/>
      <c r="Q31" s="78" t="str">
        <f t="shared" si="2"/>
        <v/>
      </c>
      <c r="R31" s="79"/>
      <c r="S31" s="80"/>
      <c r="T31" s="78" t="str">
        <f t="shared" si="5"/>
        <v/>
      </c>
      <c r="U31" s="79"/>
      <c r="V31" s="80"/>
      <c r="W31" s="78" t="str">
        <f t="shared" si="3"/>
        <v/>
      </c>
      <c r="X31" s="79"/>
      <c r="Y31" s="80"/>
      <c r="Z31" s="78" t="str">
        <f t="shared" si="6"/>
        <v/>
      </c>
      <c r="AA31" s="79"/>
      <c r="AB31" s="80"/>
      <c r="AC31" s="78" t="str">
        <f t="shared" si="7"/>
        <v/>
      </c>
      <c r="AD31" s="79"/>
      <c r="AE31" s="80"/>
      <c r="AF31" s="43"/>
      <c r="AG31" s="43"/>
      <c r="AH31" s="43"/>
      <c r="AI31" s="43"/>
      <c r="AM31" s="2"/>
    </row>
    <row r="32" spans="1:42" ht="18" customHeight="1" x14ac:dyDescent="0.2">
      <c r="A32" s="47">
        <f t="shared" si="4"/>
        <v>44984</v>
      </c>
      <c r="B32" s="47"/>
      <c r="C32" s="94">
        <f t="shared" si="0"/>
        <v>44984</v>
      </c>
      <c r="D32" s="94"/>
      <c r="E32" s="69"/>
      <c r="F32" s="70"/>
      <c r="G32" s="71"/>
      <c r="H32" s="69"/>
      <c r="I32" s="70"/>
      <c r="J32" s="71"/>
      <c r="K32" s="69"/>
      <c r="L32" s="70"/>
      <c r="M32" s="71"/>
      <c r="N32" s="63" t="str">
        <f t="shared" si="1"/>
        <v/>
      </c>
      <c r="O32" s="64"/>
      <c r="P32" s="65"/>
      <c r="Q32" s="78" t="str">
        <f t="shared" si="2"/>
        <v/>
      </c>
      <c r="R32" s="79"/>
      <c r="S32" s="80"/>
      <c r="T32" s="78" t="str">
        <f t="shared" si="5"/>
        <v/>
      </c>
      <c r="U32" s="79"/>
      <c r="V32" s="80"/>
      <c r="W32" s="78" t="str">
        <f t="shared" si="3"/>
        <v/>
      </c>
      <c r="X32" s="79"/>
      <c r="Y32" s="80"/>
      <c r="Z32" s="78" t="str">
        <f t="shared" si="6"/>
        <v/>
      </c>
      <c r="AA32" s="79"/>
      <c r="AB32" s="80"/>
      <c r="AC32" s="78" t="str">
        <f t="shared" si="7"/>
        <v/>
      </c>
      <c r="AD32" s="79"/>
      <c r="AE32" s="80"/>
      <c r="AF32" s="43"/>
      <c r="AG32" s="43"/>
      <c r="AH32" s="43"/>
      <c r="AI32" s="43"/>
      <c r="AM32" s="2"/>
    </row>
    <row r="33" spans="1:42" ht="18" customHeight="1" x14ac:dyDescent="0.2">
      <c r="A33" s="47">
        <f t="shared" si="4"/>
        <v>44985</v>
      </c>
      <c r="B33" s="47"/>
      <c r="C33" s="94">
        <f t="shared" si="0"/>
        <v>44985</v>
      </c>
      <c r="D33" s="94"/>
      <c r="E33" s="69"/>
      <c r="F33" s="70"/>
      <c r="G33" s="71"/>
      <c r="H33" s="69"/>
      <c r="I33" s="70"/>
      <c r="J33" s="71"/>
      <c r="K33" s="69"/>
      <c r="L33" s="70"/>
      <c r="M33" s="71"/>
      <c r="N33" s="63" t="str">
        <f t="shared" si="1"/>
        <v/>
      </c>
      <c r="O33" s="64"/>
      <c r="P33" s="65"/>
      <c r="Q33" s="78" t="str">
        <f t="shared" si="2"/>
        <v/>
      </c>
      <c r="R33" s="79"/>
      <c r="S33" s="80"/>
      <c r="T33" s="78" t="str">
        <f t="shared" si="5"/>
        <v/>
      </c>
      <c r="U33" s="79"/>
      <c r="V33" s="80"/>
      <c r="W33" s="78" t="str">
        <f t="shared" si="3"/>
        <v/>
      </c>
      <c r="X33" s="79"/>
      <c r="Y33" s="80"/>
      <c r="Z33" s="78" t="str">
        <f t="shared" si="6"/>
        <v/>
      </c>
      <c r="AA33" s="79"/>
      <c r="AB33" s="80"/>
      <c r="AC33" s="78" t="str">
        <f t="shared" si="7"/>
        <v/>
      </c>
      <c r="AD33" s="79"/>
      <c r="AE33" s="80"/>
      <c r="AF33" s="43"/>
      <c r="AG33" s="43"/>
      <c r="AH33" s="43"/>
      <c r="AI33" s="43"/>
      <c r="AM33" s="2"/>
    </row>
    <row r="34" spans="1:42" ht="18" customHeight="1" x14ac:dyDescent="0.2">
      <c r="A34" s="47">
        <f t="shared" si="4"/>
        <v>44986</v>
      </c>
      <c r="B34" s="47"/>
      <c r="C34" s="94">
        <f t="shared" si="0"/>
        <v>44986</v>
      </c>
      <c r="D34" s="94"/>
      <c r="E34" s="69"/>
      <c r="F34" s="70"/>
      <c r="G34" s="71"/>
      <c r="H34" s="69"/>
      <c r="I34" s="70"/>
      <c r="J34" s="71"/>
      <c r="K34" s="69"/>
      <c r="L34" s="70"/>
      <c r="M34" s="71"/>
      <c r="N34" s="63" t="str">
        <f t="shared" si="1"/>
        <v/>
      </c>
      <c r="O34" s="64"/>
      <c r="P34" s="65"/>
      <c r="Q34" s="78" t="str">
        <f t="shared" si="2"/>
        <v/>
      </c>
      <c r="R34" s="79"/>
      <c r="S34" s="80"/>
      <c r="T34" s="78" t="str">
        <f t="shared" si="5"/>
        <v/>
      </c>
      <c r="U34" s="79"/>
      <c r="V34" s="80"/>
      <c r="W34" s="78" t="str">
        <f t="shared" si="3"/>
        <v/>
      </c>
      <c r="X34" s="79"/>
      <c r="Y34" s="80"/>
      <c r="Z34" s="78" t="str">
        <f t="shared" si="6"/>
        <v/>
      </c>
      <c r="AA34" s="79"/>
      <c r="AB34" s="80"/>
      <c r="AC34" s="78" t="str">
        <f t="shared" si="7"/>
        <v/>
      </c>
      <c r="AD34" s="79"/>
      <c r="AE34" s="80"/>
      <c r="AF34" s="43"/>
      <c r="AG34" s="43"/>
      <c r="AH34" s="43"/>
      <c r="AI34" s="43"/>
      <c r="AM34" s="2"/>
    </row>
    <row r="35" spans="1:42" ht="18" customHeight="1" x14ac:dyDescent="0.2">
      <c r="A35" s="47">
        <f t="shared" si="4"/>
        <v>44987</v>
      </c>
      <c r="B35" s="47"/>
      <c r="C35" s="94">
        <f t="shared" si="0"/>
        <v>44987</v>
      </c>
      <c r="D35" s="94"/>
      <c r="E35" s="69"/>
      <c r="F35" s="70"/>
      <c r="G35" s="71"/>
      <c r="H35" s="69"/>
      <c r="I35" s="70"/>
      <c r="J35" s="71"/>
      <c r="K35" s="69"/>
      <c r="L35" s="70"/>
      <c r="M35" s="71"/>
      <c r="N35" s="63" t="str">
        <f t="shared" si="1"/>
        <v/>
      </c>
      <c r="O35" s="64"/>
      <c r="P35" s="65"/>
      <c r="Q35" s="78" t="str">
        <f t="shared" si="2"/>
        <v/>
      </c>
      <c r="R35" s="79"/>
      <c r="S35" s="80"/>
      <c r="T35" s="78" t="str">
        <f t="shared" si="5"/>
        <v/>
      </c>
      <c r="U35" s="79"/>
      <c r="V35" s="80"/>
      <c r="W35" s="78" t="str">
        <f t="shared" si="3"/>
        <v/>
      </c>
      <c r="X35" s="79"/>
      <c r="Y35" s="80"/>
      <c r="Z35" s="78" t="str">
        <f t="shared" si="6"/>
        <v/>
      </c>
      <c r="AA35" s="79"/>
      <c r="AB35" s="80"/>
      <c r="AC35" s="78" t="str">
        <f t="shared" si="7"/>
        <v/>
      </c>
      <c r="AD35" s="79"/>
      <c r="AE35" s="80"/>
      <c r="AF35" s="43"/>
      <c r="AG35" s="43"/>
      <c r="AH35" s="43"/>
      <c r="AI35" s="43"/>
      <c r="AM35" s="2"/>
    </row>
    <row r="36" spans="1:42" ht="18" customHeight="1" x14ac:dyDescent="0.2">
      <c r="A36" s="47">
        <f t="shared" si="4"/>
        <v>44988</v>
      </c>
      <c r="B36" s="47"/>
      <c r="C36" s="94">
        <f t="shared" si="0"/>
        <v>44988</v>
      </c>
      <c r="D36" s="94"/>
      <c r="E36" s="69"/>
      <c r="F36" s="70"/>
      <c r="G36" s="71"/>
      <c r="H36" s="69"/>
      <c r="I36" s="70"/>
      <c r="J36" s="71"/>
      <c r="K36" s="69"/>
      <c r="L36" s="70"/>
      <c r="M36" s="71"/>
      <c r="N36" s="63" t="str">
        <f t="shared" si="1"/>
        <v/>
      </c>
      <c r="O36" s="64"/>
      <c r="P36" s="65"/>
      <c r="Q36" s="78" t="str">
        <f t="shared" si="2"/>
        <v/>
      </c>
      <c r="R36" s="79"/>
      <c r="S36" s="80"/>
      <c r="T36" s="78" t="str">
        <f t="shared" si="5"/>
        <v/>
      </c>
      <c r="U36" s="79"/>
      <c r="V36" s="80"/>
      <c r="W36" s="78" t="str">
        <f t="shared" si="3"/>
        <v/>
      </c>
      <c r="X36" s="79"/>
      <c r="Y36" s="80"/>
      <c r="Z36" s="78" t="str">
        <f t="shared" si="6"/>
        <v/>
      </c>
      <c r="AA36" s="79"/>
      <c r="AB36" s="80"/>
      <c r="AC36" s="78" t="str">
        <f t="shared" si="7"/>
        <v/>
      </c>
      <c r="AD36" s="79"/>
      <c r="AE36" s="80"/>
      <c r="AF36" s="43"/>
      <c r="AG36" s="43"/>
      <c r="AH36" s="43"/>
      <c r="AI36" s="43"/>
      <c r="AM36" s="2"/>
    </row>
    <row r="37" spans="1:42" ht="18" customHeight="1" x14ac:dyDescent="0.2">
      <c r="A37" s="47">
        <f t="shared" si="4"/>
        <v>44989</v>
      </c>
      <c r="B37" s="47"/>
      <c r="C37" s="94">
        <f t="shared" si="0"/>
        <v>44989</v>
      </c>
      <c r="D37" s="94"/>
      <c r="E37" s="69"/>
      <c r="F37" s="70"/>
      <c r="G37" s="71"/>
      <c r="H37" s="69"/>
      <c r="I37" s="70"/>
      <c r="J37" s="71"/>
      <c r="K37" s="69"/>
      <c r="L37" s="70"/>
      <c r="M37" s="71"/>
      <c r="N37" s="63" t="str">
        <f t="shared" si="1"/>
        <v/>
      </c>
      <c r="O37" s="64"/>
      <c r="P37" s="65"/>
      <c r="Q37" s="78" t="str">
        <f t="shared" si="2"/>
        <v/>
      </c>
      <c r="R37" s="79"/>
      <c r="S37" s="80"/>
      <c r="T37" s="78" t="str">
        <f t="shared" si="5"/>
        <v/>
      </c>
      <c r="U37" s="79"/>
      <c r="V37" s="80"/>
      <c r="W37" s="78" t="str">
        <f t="shared" si="3"/>
        <v/>
      </c>
      <c r="X37" s="79"/>
      <c r="Y37" s="80"/>
      <c r="Z37" s="78" t="str">
        <f t="shared" si="6"/>
        <v/>
      </c>
      <c r="AA37" s="79"/>
      <c r="AB37" s="80"/>
      <c r="AC37" s="78" t="str">
        <f t="shared" si="7"/>
        <v/>
      </c>
      <c r="AD37" s="79"/>
      <c r="AE37" s="80"/>
      <c r="AF37" s="43"/>
      <c r="AG37" s="43"/>
      <c r="AH37" s="43"/>
      <c r="AI37" s="43"/>
      <c r="AM37" s="2"/>
    </row>
    <row r="38" spans="1:42" ht="18" customHeight="1" x14ac:dyDescent="0.2">
      <c r="A38" s="47">
        <f t="shared" si="4"/>
        <v>44990</v>
      </c>
      <c r="B38" s="47"/>
      <c r="C38" s="94">
        <f t="shared" si="0"/>
        <v>44990</v>
      </c>
      <c r="D38" s="94"/>
      <c r="E38" s="69"/>
      <c r="F38" s="70"/>
      <c r="G38" s="71"/>
      <c r="H38" s="69"/>
      <c r="I38" s="70"/>
      <c r="J38" s="71"/>
      <c r="K38" s="69"/>
      <c r="L38" s="70"/>
      <c r="M38" s="71"/>
      <c r="N38" s="63" t="str">
        <f t="shared" si="1"/>
        <v/>
      </c>
      <c r="O38" s="64"/>
      <c r="P38" s="65"/>
      <c r="Q38" s="78" t="str">
        <f t="shared" si="2"/>
        <v/>
      </c>
      <c r="R38" s="79"/>
      <c r="S38" s="80"/>
      <c r="T38" s="78" t="str">
        <f t="shared" si="5"/>
        <v/>
      </c>
      <c r="U38" s="79"/>
      <c r="V38" s="80"/>
      <c r="W38" s="78" t="str">
        <f t="shared" si="3"/>
        <v/>
      </c>
      <c r="X38" s="79"/>
      <c r="Y38" s="80"/>
      <c r="Z38" s="78" t="str">
        <f t="shared" si="6"/>
        <v/>
      </c>
      <c r="AA38" s="79"/>
      <c r="AB38" s="80"/>
      <c r="AC38" s="78" t="str">
        <f t="shared" si="7"/>
        <v/>
      </c>
      <c r="AD38" s="79"/>
      <c r="AE38" s="80"/>
      <c r="AF38" s="43"/>
      <c r="AG38" s="43"/>
      <c r="AH38" s="43"/>
      <c r="AI38" s="43"/>
      <c r="AM38" s="2"/>
    </row>
    <row r="39" spans="1:42" ht="18" customHeight="1" x14ac:dyDescent="0.2">
      <c r="A39" s="47">
        <f t="shared" si="4"/>
        <v>44991</v>
      </c>
      <c r="B39" s="47"/>
      <c r="C39" s="94">
        <f t="shared" si="0"/>
        <v>44991</v>
      </c>
      <c r="D39" s="94"/>
      <c r="E39" s="69"/>
      <c r="F39" s="70"/>
      <c r="G39" s="71"/>
      <c r="H39" s="69"/>
      <c r="I39" s="70"/>
      <c r="J39" s="71"/>
      <c r="K39" s="69"/>
      <c r="L39" s="70"/>
      <c r="M39" s="71"/>
      <c r="N39" s="63" t="str">
        <f t="shared" si="1"/>
        <v/>
      </c>
      <c r="O39" s="64"/>
      <c r="P39" s="65"/>
      <c r="Q39" s="78" t="str">
        <f t="shared" si="2"/>
        <v/>
      </c>
      <c r="R39" s="79"/>
      <c r="S39" s="80"/>
      <c r="T39" s="78" t="str">
        <f t="shared" si="5"/>
        <v/>
      </c>
      <c r="U39" s="79"/>
      <c r="V39" s="80"/>
      <c r="W39" s="78" t="str">
        <f t="shared" si="3"/>
        <v/>
      </c>
      <c r="X39" s="79"/>
      <c r="Y39" s="80"/>
      <c r="Z39" s="78" t="str">
        <f t="shared" si="6"/>
        <v/>
      </c>
      <c r="AA39" s="79"/>
      <c r="AB39" s="80"/>
      <c r="AC39" s="78" t="str">
        <f t="shared" si="7"/>
        <v/>
      </c>
      <c r="AD39" s="79"/>
      <c r="AE39" s="80"/>
      <c r="AF39" s="43"/>
      <c r="AG39" s="43"/>
      <c r="AH39" s="43"/>
      <c r="AI39" s="43"/>
      <c r="AM39" s="2"/>
    </row>
    <row r="40" spans="1:42" ht="18" customHeight="1" x14ac:dyDescent="0.2">
      <c r="A40" s="47">
        <f t="shared" si="4"/>
        <v>44992</v>
      </c>
      <c r="B40" s="47"/>
      <c r="C40" s="94">
        <f t="shared" si="0"/>
        <v>44992</v>
      </c>
      <c r="D40" s="94"/>
      <c r="E40" s="69"/>
      <c r="F40" s="70"/>
      <c r="G40" s="71"/>
      <c r="H40" s="69"/>
      <c r="I40" s="70"/>
      <c r="J40" s="71"/>
      <c r="K40" s="69"/>
      <c r="L40" s="70"/>
      <c r="M40" s="71"/>
      <c r="N40" s="63" t="str">
        <f t="shared" si="1"/>
        <v/>
      </c>
      <c r="O40" s="64"/>
      <c r="P40" s="65"/>
      <c r="Q40" s="78" t="str">
        <f t="shared" si="2"/>
        <v/>
      </c>
      <c r="R40" s="79"/>
      <c r="S40" s="80"/>
      <c r="T40" s="78" t="str">
        <f t="shared" si="5"/>
        <v/>
      </c>
      <c r="U40" s="79"/>
      <c r="V40" s="80"/>
      <c r="W40" s="78" t="str">
        <f t="shared" si="3"/>
        <v/>
      </c>
      <c r="X40" s="79"/>
      <c r="Y40" s="80"/>
      <c r="Z40" s="78" t="str">
        <f t="shared" si="6"/>
        <v/>
      </c>
      <c r="AA40" s="79"/>
      <c r="AB40" s="80"/>
      <c r="AC40" s="78" t="str">
        <f t="shared" si="7"/>
        <v/>
      </c>
      <c r="AD40" s="79"/>
      <c r="AE40" s="80"/>
      <c r="AF40" s="43"/>
      <c r="AG40" s="43"/>
      <c r="AH40" s="43"/>
      <c r="AI40" s="43"/>
      <c r="AM40" s="2"/>
    </row>
    <row r="41" spans="1:42" ht="18" customHeight="1" x14ac:dyDescent="0.2">
      <c r="A41" s="47">
        <f t="shared" si="4"/>
        <v>44993</v>
      </c>
      <c r="B41" s="47"/>
      <c r="C41" s="94">
        <f t="shared" si="0"/>
        <v>44993</v>
      </c>
      <c r="D41" s="94"/>
      <c r="E41" s="69"/>
      <c r="F41" s="70"/>
      <c r="G41" s="71"/>
      <c r="H41" s="69"/>
      <c r="I41" s="70"/>
      <c r="J41" s="71"/>
      <c r="K41" s="69"/>
      <c r="L41" s="70"/>
      <c r="M41" s="71"/>
      <c r="N41" s="63" t="str">
        <f t="shared" si="1"/>
        <v/>
      </c>
      <c r="O41" s="64"/>
      <c r="P41" s="65"/>
      <c r="Q41" s="78" t="str">
        <f t="shared" si="2"/>
        <v/>
      </c>
      <c r="R41" s="79"/>
      <c r="S41" s="80"/>
      <c r="T41" s="78" t="str">
        <f t="shared" si="5"/>
        <v/>
      </c>
      <c r="U41" s="79"/>
      <c r="V41" s="80"/>
      <c r="W41" s="78" t="str">
        <f t="shared" si="3"/>
        <v/>
      </c>
      <c r="X41" s="79"/>
      <c r="Y41" s="80"/>
      <c r="Z41" s="78" t="str">
        <f t="shared" si="6"/>
        <v/>
      </c>
      <c r="AA41" s="79"/>
      <c r="AB41" s="80"/>
      <c r="AC41" s="78" t="str">
        <f t="shared" si="7"/>
        <v/>
      </c>
      <c r="AD41" s="79"/>
      <c r="AE41" s="80"/>
      <c r="AF41" s="43"/>
      <c r="AG41" s="43"/>
      <c r="AH41" s="43"/>
      <c r="AI41" s="43"/>
      <c r="AM41" s="2"/>
    </row>
    <row r="42" spans="1:42" ht="18" customHeight="1" x14ac:dyDescent="0.2">
      <c r="A42" s="47">
        <f t="shared" si="4"/>
        <v>44994</v>
      </c>
      <c r="B42" s="47"/>
      <c r="C42" s="94">
        <f t="shared" si="0"/>
        <v>44994</v>
      </c>
      <c r="D42" s="94"/>
      <c r="E42" s="69"/>
      <c r="F42" s="70"/>
      <c r="G42" s="71"/>
      <c r="H42" s="69"/>
      <c r="I42" s="70"/>
      <c r="J42" s="71"/>
      <c r="K42" s="69"/>
      <c r="L42" s="70"/>
      <c r="M42" s="71"/>
      <c r="N42" s="63" t="str">
        <f t="shared" si="1"/>
        <v/>
      </c>
      <c r="O42" s="64"/>
      <c r="P42" s="65"/>
      <c r="Q42" s="78" t="str">
        <f t="shared" si="2"/>
        <v/>
      </c>
      <c r="R42" s="79"/>
      <c r="S42" s="80"/>
      <c r="T42" s="78" t="str">
        <f t="shared" si="5"/>
        <v/>
      </c>
      <c r="U42" s="79"/>
      <c r="V42" s="80"/>
      <c r="W42" s="78" t="str">
        <f t="shared" si="3"/>
        <v/>
      </c>
      <c r="X42" s="79"/>
      <c r="Y42" s="80"/>
      <c r="Z42" s="78" t="str">
        <f t="shared" si="6"/>
        <v/>
      </c>
      <c r="AA42" s="79"/>
      <c r="AB42" s="80"/>
      <c r="AC42" s="78" t="str">
        <f t="shared" si="7"/>
        <v/>
      </c>
      <c r="AD42" s="79"/>
      <c r="AE42" s="80"/>
      <c r="AF42" s="43"/>
      <c r="AG42" s="43"/>
      <c r="AH42" s="43"/>
      <c r="AI42" s="43"/>
      <c r="AM42" s="2"/>
    </row>
    <row r="43" spans="1:42" ht="18" customHeight="1" x14ac:dyDescent="0.2">
      <c r="A43" s="47">
        <f t="shared" si="4"/>
        <v>44995</v>
      </c>
      <c r="B43" s="47"/>
      <c r="C43" s="94">
        <f t="shared" si="0"/>
        <v>44995</v>
      </c>
      <c r="D43" s="94"/>
      <c r="E43" s="69"/>
      <c r="F43" s="70"/>
      <c r="G43" s="71"/>
      <c r="H43" s="69"/>
      <c r="I43" s="70"/>
      <c r="J43" s="71"/>
      <c r="K43" s="69"/>
      <c r="L43" s="70"/>
      <c r="M43" s="71"/>
      <c r="N43" s="63" t="str">
        <f t="shared" si="1"/>
        <v/>
      </c>
      <c r="O43" s="64"/>
      <c r="P43" s="65"/>
      <c r="Q43" s="78" t="str">
        <f t="shared" si="2"/>
        <v/>
      </c>
      <c r="R43" s="79"/>
      <c r="S43" s="80"/>
      <c r="T43" s="78" t="str">
        <f t="shared" si="5"/>
        <v/>
      </c>
      <c r="U43" s="79"/>
      <c r="V43" s="80"/>
      <c r="W43" s="78" t="str">
        <f t="shared" si="3"/>
        <v/>
      </c>
      <c r="X43" s="79"/>
      <c r="Y43" s="80"/>
      <c r="Z43" s="78" t="str">
        <f t="shared" si="6"/>
        <v/>
      </c>
      <c r="AA43" s="79"/>
      <c r="AB43" s="80"/>
      <c r="AC43" s="78" t="str">
        <f t="shared" si="7"/>
        <v/>
      </c>
      <c r="AD43" s="79"/>
      <c r="AE43" s="80"/>
      <c r="AF43" s="43"/>
      <c r="AG43" s="43"/>
      <c r="AH43" s="43"/>
      <c r="AI43" s="43"/>
      <c r="AM43" s="2"/>
      <c r="AP43" s="2" t="s">
        <v>54</v>
      </c>
    </row>
    <row r="44" spans="1:42" ht="18" customHeight="1" x14ac:dyDescent="0.2">
      <c r="A44" s="47" t="str">
        <f>IF(AND(D1=2,AP44=1),"--",A43+1)</f>
        <v>--</v>
      </c>
      <c r="B44" s="47"/>
      <c r="C44" s="94" t="str">
        <f t="shared" si="0"/>
        <v>--</v>
      </c>
      <c r="D44" s="94"/>
      <c r="E44" s="69"/>
      <c r="F44" s="70"/>
      <c r="G44" s="71"/>
      <c r="H44" s="69"/>
      <c r="I44" s="70"/>
      <c r="J44" s="71"/>
      <c r="K44" s="69"/>
      <c r="L44" s="70"/>
      <c r="M44" s="71"/>
      <c r="N44" s="63" t="str">
        <f t="shared" si="1"/>
        <v/>
      </c>
      <c r="O44" s="64"/>
      <c r="P44" s="65"/>
      <c r="Q44" s="78" t="str">
        <f t="shared" si="2"/>
        <v/>
      </c>
      <c r="R44" s="79"/>
      <c r="S44" s="80"/>
      <c r="T44" s="78" t="str">
        <f t="shared" si="5"/>
        <v/>
      </c>
      <c r="U44" s="79"/>
      <c r="V44" s="80"/>
      <c r="W44" s="78" t="str">
        <f t="shared" si="3"/>
        <v/>
      </c>
      <c r="X44" s="79"/>
      <c r="Y44" s="80"/>
      <c r="Z44" s="78" t="str">
        <f t="shared" si="6"/>
        <v/>
      </c>
      <c r="AA44" s="79"/>
      <c r="AB44" s="80"/>
      <c r="AC44" s="78" t="str">
        <f t="shared" si="7"/>
        <v/>
      </c>
      <c r="AD44" s="79"/>
      <c r="AE44" s="80"/>
      <c r="AF44" s="43"/>
      <c r="AG44" s="43"/>
      <c r="AH44" s="43"/>
      <c r="AI44" s="43"/>
      <c r="AM44" s="2"/>
      <c r="AP44" s="2">
        <f>DAY(DATE(A1,2,29))</f>
        <v>1</v>
      </c>
    </row>
    <row r="45" spans="1:42" ht="18" customHeight="1" x14ac:dyDescent="0.2">
      <c r="A45" s="47" t="str">
        <f>IF(D1=2,"--",A44+1)</f>
        <v>--</v>
      </c>
      <c r="B45" s="47"/>
      <c r="C45" s="94" t="str">
        <f t="shared" si="0"/>
        <v>--</v>
      </c>
      <c r="D45" s="94"/>
      <c r="E45" s="69"/>
      <c r="F45" s="70"/>
      <c r="G45" s="71"/>
      <c r="H45" s="69"/>
      <c r="I45" s="70"/>
      <c r="J45" s="71"/>
      <c r="K45" s="69"/>
      <c r="L45" s="70"/>
      <c r="M45" s="71"/>
      <c r="N45" s="63" t="str">
        <f t="shared" si="1"/>
        <v/>
      </c>
      <c r="O45" s="64"/>
      <c r="P45" s="65"/>
      <c r="Q45" s="78" t="str">
        <f t="shared" si="2"/>
        <v/>
      </c>
      <c r="R45" s="79"/>
      <c r="S45" s="80"/>
      <c r="T45" s="78" t="str">
        <f t="shared" si="5"/>
        <v/>
      </c>
      <c r="U45" s="79"/>
      <c r="V45" s="80"/>
      <c r="W45" s="78" t="str">
        <f t="shared" si="3"/>
        <v/>
      </c>
      <c r="X45" s="79"/>
      <c r="Y45" s="80"/>
      <c r="Z45" s="78" t="str">
        <f t="shared" si="6"/>
        <v/>
      </c>
      <c r="AA45" s="79"/>
      <c r="AB45" s="80"/>
      <c r="AC45" s="78" t="str">
        <f t="shared" si="7"/>
        <v/>
      </c>
      <c r="AD45" s="79"/>
      <c r="AE45" s="80"/>
      <c r="AF45" s="43"/>
      <c r="AG45" s="43"/>
      <c r="AH45" s="43"/>
      <c r="AI45" s="43"/>
      <c r="AM45" s="2"/>
    </row>
    <row r="46" spans="1:42" ht="18" customHeight="1" x14ac:dyDescent="0.2">
      <c r="A46" s="95" t="str">
        <f>IF(OR(D1=2,D1=4,D1=6,D1=9,D1=11),"--",A45+1)</f>
        <v>--</v>
      </c>
      <c r="B46" s="95"/>
      <c r="C46" s="97" t="str">
        <f t="shared" si="0"/>
        <v>--</v>
      </c>
      <c r="D46" s="97"/>
      <c r="E46" s="98"/>
      <c r="F46" s="99"/>
      <c r="G46" s="100"/>
      <c r="H46" s="98"/>
      <c r="I46" s="99"/>
      <c r="J46" s="100"/>
      <c r="K46" s="98"/>
      <c r="L46" s="99"/>
      <c r="M46" s="100"/>
      <c r="N46" s="102" t="str">
        <f t="shared" si="1"/>
        <v/>
      </c>
      <c r="O46" s="103"/>
      <c r="P46" s="104"/>
      <c r="Q46" s="105" t="str">
        <f t="shared" si="2"/>
        <v/>
      </c>
      <c r="R46" s="106"/>
      <c r="S46" s="107"/>
      <c r="T46" s="105" t="str">
        <f t="shared" si="5"/>
        <v/>
      </c>
      <c r="U46" s="106"/>
      <c r="V46" s="107"/>
      <c r="W46" s="105" t="str">
        <f t="shared" si="3"/>
        <v/>
      </c>
      <c r="X46" s="106"/>
      <c r="Y46" s="107"/>
      <c r="Z46" s="105" t="str">
        <f t="shared" si="6"/>
        <v/>
      </c>
      <c r="AA46" s="106"/>
      <c r="AB46" s="107"/>
      <c r="AC46" s="105" t="str">
        <f t="shared" si="7"/>
        <v/>
      </c>
      <c r="AD46" s="106"/>
      <c r="AE46" s="107"/>
      <c r="AF46" s="115"/>
      <c r="AG46" s="115"/>
      <c r="AH46" s="115"/>
      <c r="AI46" s="115"/>
      <c r="AM46" s="2"/>
    </row>
    <row r="47" spans="1:42" ht="18" customHeight="1" x14ac:dyDescent="0.2">
      <c r="A47" s="41" t="s">
        <v>27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4">
        <f>SUM(T16:V46)</f>
        <v>1.2256944444444442</v>
      </c>
      <c r="U47" s="45"/>
      <c r="V47" s="46"/>
      <c r="W47" s="44">
        <f>SUM(W16:Y46)</f>
        <v>0.125</v>
      </c>
      <c r="X47" s="45"/>
      <c r="Y47" s="46"/>
      <c r="Z47" s="44">
        <f>SUM(Z16:AB46)</f>
        <v>0.20833333333333334</v>
      </c>
      <c r="AA47" s="45"/>
      <c r="AB47" s="46"/>
      <c r="AC47" s="44">
        <f>SUM(AC16:AE46)</f>
        <v>0</v>
      </c>
      <c r="AD47" s="45"/>
      <c r="AE47" s="46"/>
      <c r="AF47" s="109">
        <f>SUM(AF16:AI46)</f>
        <v>0</v>
      </c>
      <c r="AG47" s="110"/>
      <c r="AH47" s="110"/>
      <c r="AI47" s="111"/>
      <c r="AM47" s="2"/>
    </row>
    <row r="48" spans="1:42" ht="18" customHeight="1" x14ac:dyDescent="0.2">
      <c r="A48" s="9"/>
      <c r="AD48" s="8"/>
      <c r="AE48" s="8"/>
      <c r="AF48" s="8"/>
      <c r="AG48" s="8"/>
      <c r="AH48" s="8"/>
      <c r="AI48" s="8"/>
      <c r="AM48" s="2"/>
    </row>
    <row r="49" spans="30:39" ht="18" customHeight="1" x14ac:dyDescent="0.2">
      <c r="AD49" s="8"/>
      <c r="AE49" s="8"/>
      <c r="AF49" s="8"/>
      <c r="AG49" s="8"/>
      <c r="AH49" s="8"/>
      <c r="AI49" s="8"/>
      <c r="AM49" s="2"/>
    </row>
    <row r="50" spans="30:39" ht="18" customHeight="1" x14ac:dyDescent="0.2">
      <c r="AD50" s="8"/>
      <c r="AE50" s="8"/>
      <c r="AF50" s="8"/>
      <c r="AG50" s="8"/>
      <c r="AH50" s="8"/>
      <c r="AI50" s="8"/>
      <c r="AM50" s="2"/>
    </row>
    <row r="51" spans="30:39" ht="18" customHeight="1" x14ac:dyDescent="0.2">
      <c r="AD51" s="8"/>
      <c r="AE51" s="8"/>
      <c r="AF51" s="8"/>
      <c r="AG51" s="8"/>
      <c r="AH51" s="8"/>
      <c r="AI51" s="8"/>
      <c r="AM51" s="2"/>
    </row>
    <row r="52" spans="30:39" ht="18" customHeight="1" x14ac:dyDescent="0.2">
      <c r="AD52" s="8"/>
      <c r="AE52" s="8"/>
      <c r="AF52" s="8"/>
      <c r="AG52" s="8"/>
      <c r="AH52" s="8"/>
      <c r="AI52" s="8"/>
    </row>
    <row r="53" spans="30:39" ht="18" customHeight="1" x14ac:dyDescent="0.2">
      <c r="AD53" s="8"/>
      <c r="AE53" s="8"/>
      <c r="AF53" s="8"/>
      <c r="AG53" s="8"/>
      <c r="AH53" s="8"/>
      <c r="AI53" s="8"/>
    </row>
    <row r="54" spans="30:39" ht="18" customHeight="1" x14ac:dyDescent="0.2">
      <c r="AD54" s="8"/>
      <c r="AE54" s="8"/>
      <c r="AF54" s="8"/>
      <c r="AG54" s="8"/>
      <c r="AH54" s="8"/>
      <c r="AI54" s="8"/>
    </row>
    <row r="55" spans="30:39" ht="18" customHeight="1" x14ac:dyDescent="0.2">
      <c r="AD55" s="8"/>
      <c r="AE55" s="8"/>
      <c r="AF55" s="8"/>
      <c r="AG55" s="8"/>
      <c r="AH55" s="8"/>
      <c r="AI55" s="8"/>
    </row>
    <row r="56" spans="30:39" ht="18" customHeight="1" x14ac:dyDescent="0.2">
      <c r="AD56" s="8"/>
      <c r="AE56" s="8"/>
      <c r="AF56" s="8"/>
      <c r="AG56" s="8"/>
      <c r="AH56" s="8"/>
      <c r="AI56" s="8"/>
    </row>
    <row r="57" spans="30:39" ht="18" customHeight="1" x14ac:dyDescent="0.2">
      <c r="AD57" s="8"/>
      <c r="AE57" s="8"/>
      <c r="AF57" s="8"/>
      <c r="AG57" s="8"/>
      <c r="AH57" s="8"/>
      <c r="AI57" s="8"/>
    </row>
    <row r="58" spans="30:39" ht="18" customHeight="1" x14ac:dyDescent="0.2">
      <c r="AD58" s="8"/>
      <c r="AE58" s="8"/>
      <c r="AF58" s="8"/>
      <c r="AG58" s="8"/>
      <c r="AH58" s="8"/>
      <c r="AI58" s="8"/>
    </row>
    <row r="59" spans="30:39" ht="18" customHeight="1" x14ac:dyDescent="0.2">
      <c r="AD59" s="8"/>
      <c r="AE59" s="8"/>
      <c r="AF59" s="8"/>
      <c r="AG59" s="8"/>
      <c r="AH59" s="8"/>
      <c r="AI59" s="8"/>
    </row>
    <row r="60" spans="30:39" ht="18" customHeight="1" x14ac:dyDescent="0.2">
      <c r="AD60" s="8"/>
      <c r="AE60" s="8"/>
      <c r="AF60" s="8"/>
      <c r="AG60" s="8"/>
      <c r="AH60" s="8"/>
      <c r="AI60" s="8"/>
    </row>
    <row r="61" spans="30:39" ht="18" customHeight="1" x14ac:dyDescent="0.2">
      <c r="AD61" s="8"/>
      <c r="AE61" s="8"/>
      <c r="AF61" s="8"/>
      <c r="AG61" s="8"/>
      <c r="AH61" s="8"/>
      <c r="AI61" s="8"/>
    </row>
    <row r="62" spans="30:39" ht="18" customHeight="1" x14ac:dyDescent="0.2">
      <c r="AD62" s="8"/>
      <c r="AE62" s="8"/>
      <c r="AF62" s="8"/>
      <c r="AG62" s="8"/>
      <c r="AH62" s="8"/>
      <c r="AI62" s="8"/>
    </row>
    <row r="63" spans="30:39" ht="18" customHeight="1" x14ac:dyDescent="0.2">
      <c r="AD63" s="8"/>
      <c r="AE63" s="8"/>
      <c r="AF63" s="8"/>
      <c r="AG63" s="8"/>
      <c r="AH63" s="8"/>
      <c r="AI63" s="8"/>
    </row>
    <row r="64" spans="30:39" ht="18" customHeight="1" x14ac:dyDescent="0.2">
      <c r="AD64" s="8"/>
      <c r="AE64" s="8"/>
      <c r="AF64" s="8"/>
      <c r="AG64" s="8"/>
      <c r="AH64" s="8"/>
      <c r="AI64" s="8"/>
    </row>
    <row r="65" spans="30:35" ht="18" customHeight="1" x14ac:dyDescent="0.2">
      <c r="AD65" s="8"/>
      <c r="AE65" s="8"/>
      <c r="AF65" s="8"/>
      <c r="AG65" s="8"/>
      <c r="AH65" s="8"/>
      <c r="AI65" s="8"/>
    </row>
    <row r="66" spans="30:35" ht="18" customHeight="1" x14ac:dyDescent="0.2">
      <c r="AD66" s="8"/>
      <c r="AE66" s="8"/>
      <c r="AF66" s="8"/>
      <c r="AG66" s="8"/>
      <c r="AH66" s="8"/>
      <c r="AI66" s="8"/>
    </row>
    <row r="67" spans="30:35" ht="18" customHeight="1" x14ac:dyDescent="0.2">
      <c r="AD67" s="8"/>
      <c r="AE67" s="8"/>
      <c r="AF67" s="8"/>
      <c r="AG67" s="8"/>
      <c r="AH67" s="8"/>
      <c r="AI67" s="8"/>
    </row>
    <row r="68" spans="30:35" ht="18" customHeight="1" x14ac:dyDescent="0.2">
      <c r="AD68" s="8"/>
      <c r="AE68" s="8"/>
      <c r="AF68" s="8"/>
      <c r="AG68" s="8"/>
      <c r="AH68" s="8"/>
      <c r="AI68" s="8"/>
    </row>
    <row r="69" spans="30:35" ht="18" customHeight="1" x14ac:dyDescent="0.2">
      <c r="AD69" s="8"/>
      <c r="AE69" s="8"/>
      <c r="AF69" s="8"/>
      <c r="AG69" s="8"/>
      <c r="AH69" s="8"/>
      <c r="AI69" s="8"/>
    </row>
    <row r="70" spans="30:35" ht="18" customHeight="1" x14ac:dyDescent="0.2">
      <c r="AD70" s="8"/>
      <c r="AE70" s="8"/>
      <c r="AF70" s="8"/>
      <c r="AG70" s="8"/>
      <c r="AH70" s="8"/>
      <c r="AI70" s="8"/>
    </row>
    <row r="71" spans="30:35" ht="18" customHeight="1" x14ac:dyDescent="0.2">
      <c r="AD71" s="8"/>
      <c r="AE71" s="8"/>
      <c r="AF71" s="8"/>
      <c r="AG71" s="8"/>
      <c r="AH71" s="8"/>
      <c r="AI71" s="8"/>
    </row>
    <row r="72" spans="30:35" ht="18" customHeight="1" x14ac:dyDescent="0.2">
      <c r="AD72" s="8"/>
      <c r="AE72" s="8"/>
      <c r="AF72" s="8"/>
      <c r="AG72" s="8"/>
      <c r="AH72" s="8"/>
      <c r="AI72" s="8"/>
    </row>
    <row r="73" spans="30:35" ht="18" customHeight="1" x14ac:dyDescent="0.2">
      <c r="AD73" s="8"/>
      <c r="AE73" s="8"/>
      <c r="AF73" s="8"/>
      <c r="AG73" s="8"/>
      <c r="AH73" s="8"/>
      <c r="AI73" s="8"/>
    </row>
    <row r="74" spans="30:35" ht="18" customHeight="1" x14ac:dyDescent="0.2">
      <c r="AD74" s="8"/>
      <c r="AE74" s="8"/>
      <c r="AF74" s="8"/>
      <c r="AG74" s="8"/>
      <c r="AH74" s="8"/>
      <c r="AI74" s="8"/>
    </row>
    <row r="75" spans="30:35" ht="18" customHeight="1" x14ac:dyDescent="0.2">
      <c r="AD75" s="8"/>
      <c r="AE75" s="8"/>
      <c r="AF75" s="8"/>
      <c r="AG75" s="8"/>
      <c r="AH75" s="8"/>
      <c r="AI75" s="8"/>
    </row>
    <row r="76" spans="30:35" ht="18" customHeight="1" x14ac:dyDescent="0.2">
      <c r="AD76" s="8"/>
      <c r="AE76" s="8"/>
      <c r="AF76" s="8"/>
      <c r="AG76" s="8"/>
      <c r="AH76" s="8"/>
      <c r="AI76" s="8"/>
    </row>
    <row r="77" spans="30:35" ht="18" customHeight="1" x14ac:dyDescent="0.2">
      <c r="AD77" s="8"/>
      <c r="AE77" s="8"/>
      <c r="AF77" s="8"/>
      <c r="AG77" s="8"/>
      <c r="AH77" s="8"/>
      <c r="AI77" s="8"/>
    </row>
    <row r="78" spans="30:35" ht="18" customHeight="1" x14ac:dyDescent="0.2">
      <c r="AD78" s="8"/>
      <c r="AE78" s="8"/>
      <c r="AF78" s="8"/>
      <c r="AG78" s="8"/>
      <c r="AH78" s="8"/>
      <c r="AI78" s="8"/>
    </row>
    <row r="79" spans="30:35" ht="18" customHeight="1" x14ac:dyDescent="0.2">
      <c r="AD79" s="8"/>
      <c r="AE79" s="8"/>
      <c r="AF79" s="8"/>
      <c r="AG79" s="8"/>
      <c r="AH79" s="8"/>
      <c r="AI79" s="8"/>
    </row>
    <row r="80" spans="30:35" ht="18" customHeight="1" x14ac:dyDescent="0.2">
      <c r="AD80" s="8"/>
      <c r="AE80" s="8"/>
      <c r="AF80" s="8"/>
      <c r="AG80" s="8"/>
      <c r="AH80" s="8"/>
      <c r="AI80" s="8"/>
    </row>
    <row r="81" spans="30:35" ht="18" customHeight="1" x14ac:dyDescent="0.2">
      <c r="AD81" s="8"/>
      <c r="AE81" s="8"/>
      <c r="AF81" s="8"/>
      <c r="AG81" s="8"/>
      <c r="AH81" s="8"/>
      <c r="AI81" s="8"/>
    </row>
    <row r="82" spans="30:35" ht="18" customHeight="1" x14ac:dyDescent="0.2">
      <c r="AD82" s="8"/>
      <c r="AE82" s="8"/>
      <c r="AF82" s="8"/>
      <c r="AG82" s="8"/>
      <c r="AH82" s="8"/>
      <c r="AI82" s="8"/>
    </row>
    <row r="83" spans="30:35" ht="18" customHeight="1" x14ac:dyDescent="0.2">
      <c r="AD83" s="8"/>
      <c r="AE83" s="8"/>
      <c r="AF83" s="8"/>
      <c r="AG83" s="8"/>
      <c r="AH83" s="8"/>
      <c r="AI83" s="8"/>
    </row>
    <row r="84" spans="30:35" ht="18" customHeight="1" x14ac:dyDescent="0.2">
      <c r="AD84" s="8"/>
      <c r="AE84" s="8"/>
      <c r="AF84" s="8"/>
      <c r="AG84" s="8"/>
      <c r="AH84" s="8"/>
      <c r="AI84" s="8"/>
    </row>
    <row r="85" spans="30:35" ht="18" customHeight="1" x14ac:dyDescent="0.2">
      <c r="AD85" s="8"/>
      <c r="AE85" s="8"/>
      <c r="AF85" s="8"/>
      <c r="AG85" s="8"/>
      <c r="AH85" s="8"/>
      <c r="AI85" s="8"/>
    </row>
    <row r="86" spans="30:35" ht="18" customHeight="1" x14ac:dyDescent="0.2">
      <c r="AD86" s="8"/>
      <c r="AE86" s="8"/>
      <c r="AF86" s="8"/>
      <c r="AG86" s="8"/>
      <c r="AH86" s="8"/>
      <c r="AI86" s="8"/>
    </row>
    <row r="87" spans="30:35" ht="18" customHeight="1" x14ac:dyDescent="0.2">
      <c r="AD87" s="8"/>
      <c r="AE87" s="8"/>
      <c r="AF87" s="8"/>
      <c r="AG87" s="8"/>
      <c r="AH87" s="8"/>
      <c r="AI87" s="8"/>
    </row>
    <row r="88" spans="30:35" ht="18" customHeight="1" x14ac:dyDescent="0.2">
      <c r="AD88" s="8"/>
      <c r="AE88" s="8"/>
      <c r="AF88" s="8"/>
      <c r="AG88" s="8"/>
      <c r="AH88" s="8"/>
      <c r="AI88" s="8"/>
    </row>
    <row r="89" spans="30:35" ht="18" customHeight="1" x14ac:dyDescent="0.2">
      <c r="AD89" s="8"/>
      <c r="AE89" s="8"/>
      <c r="AF89" s="8"/>
      <c r="AG89" s="8"/>
      <c r="AH89" s="8"/>
      <c r="AI89" s="8"/>
    </row>
    <row r="90" spans="30:35" ht="18" customHeight="1" x14ac:dyDescent="0.2">
      <c r="AD90" s="8"/>
      <c r="AE90" s="8"/>
      <c r="AF90" s="8"/>
      <c r="AG90" s="8"/>
      <c r="AH90" s="8"/>
      <c r="AI90" s="8"/>
    </row>
    <row r="91" spans="30:35" ht="18" customHeight="1" x14ac:dyDescent="0.2">
      <c r="AD91" s="8"/>
      <c r="AE91" s="8"/>
      <c r="AF91" s="8"/>
      <c r="AG91" s="8"/>
      <c r="AH91" s="8"/>
      <c r="AI91" s="8"/>
    </row>
    <row r="92" spans="30:35" ht="18" customHeight="1" x14ac:dyDescent="0.2">
      <c r="AD92" s="8"/>
      <c r="AE92" s="8"/>
      <c r="AF92" s="8"/>
      <c r="AG92" s="8"/>
      <c r="AH92" s="8"/>
      <c r="AI92" s="8"/>
    </row>
    <row r="93" spans="30:35" ht="18" customHeight="1" x14ac:dyDescent="0.2">
      <c r="AD93" s="8"/>
      <c r="AE93" s="8"/>
      <c r="AF93" s="8"/>
      <c r="AG93" s="8"/>
      <c r="AH93" s="8"/>
      <c r="AI93" s="8"/>
    </row>
    <row r="94" spans="30:35" ht="18" customHeight="1" x14ac:dyDescent="0.2">
      <c r="AD94" s="8"/>
      <c r="AE94" s="8"/>
      <c r="AF94" s="8"/>
      <c r="AG94" s="8"/>
      <c r="AH94" s="8"/>
      <c r="AI94" s="8"/>
    </row>
    <row r="95" spans="30:35" ht="18" customHeight="1" x14ac:dyDescent="0.2">
      <c r="AD95" s="8"/>
      <c r="AE95" s="8"/>
      <c r="AF95" s="8"/>
      <c r="AG95" s="8"/>
      <c r="AH95" s="8"/>
      <c r="AI95" s="8"/>
    </row>
    <row r="96" spans="30:35" ht="18" customHeight="1" x14ac:dyDescent="0.2">
      <c r="AD96" s="8"/>
      <c r="AE96" s="8"/>
      <c r="AF96" s="8"/>
      <c r="AG96" s="8"/>
      <c r="AH96" s="8"/>
      <c r="AI96" s="8"/>
    </row>
    <row r="97" spans="30:35" ht="18" customHeight="1" x14ac:dyDescent="0.2">
      <c r="AD97" s="8"/>
      <c r="AE97" s="8"/>
      <c r="AF97" s="8"/>
      <c r="AG97" s="8"/>
      <c r="AH97" s="8"/>
      <c r="AI97" s="8"/>
    </row>
    <row r="98" spans="30:35" ht="18" customHeight="1" x14ac:dyDescent="0.2">
      <c r="AD98" s="8"/>
      <c r="AE98" s="8"/>
      <c r="AF98" s="8"/>
      <c r="AG98" s="8"/>
      <c r="AH98" s="8"/>
      <c r="AI98" s="8"/>
    </row>
    <row r="99" spans="30:35" ht="18" customHeight="1" x14ac:dyDescent="0.2">
      <c r="AD99" s="8"/>
      <c r="AE99" s="8"/>
      <c r="AF99" s="8"/>
      <c r="AG99" s="8"/>
      <c r="AH99" s="8"/>
      <c r="AI99" s="8"/>
    </row>
    <row r="100" spans="30:35" ht="18" customHeight="1" x14ac:dyDescent="0.2">
      <c r="AD100" s="8"/>
      <c r="AE100" s="8"/>
      <c r="AF100" s="8"/>
      <c r="AG100" s="8"/>
      <c r="AH100" s="8"/>
      <c r="AI100" s="8"/>
    </row>
    <row r="101" spans="30:35" ht="18" customHeight="1" x14ac:dyDescent="0.2">
      <c r="AD101" s="8"/>
      <c r="AE101" s="8"/>
      <c r="AF101" s="8"/>
      <c r="AG101" s="8"/>
      <c r="AH101" s="8"/>
      <c r="AI101" s="8"/>
    </row>
    <row r="102" spans="30:35" ht="18" customHeight="1" x14ac:dyDescent="0.2">
      <c r="AD102" s="8"/>
      <c r="AE102" s="8"/>
      <c r="AF102" s="8"/>
      <c r="AG102" s="8"/>
      <c r="AH102" s="8"/>
      <c r="AI102" s="8"/>
    </row>
    <row r="103" spans="30:35" ht="18" customHeight="1" x14ac:dyDescent="0.2">
      <c r="AD103" s="8"/>
      <c r="AE103" s="8"/>
      <c r="AF103" s="8"/>
      <c r="AG103" s="8"/>
      <c r="AH103" s="8"/>
      <c r="AI103" s="8"/>
    </row>
    <row r="104" spans="30:35" ht="18" customHeight="1" x14ac:dyDescent="0.2">
      <c r="AD104" s="8"/>
      <c r="AE104" s="8"/>
      <c r="AF104" s="8"/>
      <c r="AG104" s="8"/>
      <c r="AH104" s="8"/>
      <c r="AI104" s="8"/>
    </row>
    <row r="105" spans="30:35" ht="18" customHeight="1" x14ac:dyDescent="0.2">
      <c r="AD105" s="8"/>
      <c r="AE105" s="8"/>
      <c r="AF105" s="8"/>
      <c r="AG105" s="8"/>
      <c r="AH105" s="8"/>
      <c r="AI105" s="8"/>
    </row>
    <row r="106" spans="30:35" ht="18" customHeight="1" x14ac:dyDescent="0.2">
      <c r="AD106" s="8"/>
      <c r="AE106" s="8"/>
      <c r="AF106" s="8"/>
      <c r="AG106" s="8"/>
      <c r="AH106" s="8"/>
      <c r="AI106" s="8"/>
    </row>
    <row r="107" spans="30:35" ht="18" customHeight="1" x14ac:dyDescent="0.2">
      <c r="AD107" s="8"/>
      <c r="AE107" s="8"/>
      <c r="AF107" s="8"/>
      <c r="AG107" s="8"/>
      <c r="AH107" s="8"/>
      <c r="AI107" s="8"/>
    </row>
    <row r="108" spans="30:35" ht="18" customHeight="1" x14ac:dyDescent="0.2">
      <c r="AD108" s="8"/>
      <c r="AE108" s="8"/>
      <c r="AF108" s="8"/>
      <c r="AG108" s="8"/>
      <c r="AH108" s="8"/>
      <c r="AI108" s="8"/>
    </row>
    <row r="109" spans="30:35" ht="18" customHeight="1" x14ac:dyDescent="0.2">
      <c r="AD109" s="8"/>
      <c r="AE109" s="8"/>
      <c r="AF109" s="8"/>
      <c r="AG109" s="8"/>
      <c r="AH109" s="8"/>
      <c r="AI109" s="8"/>
    </row>
    <row r="110" spans="30:35" ht="18" customHeight="1" x14ac:dyDescent="0.2">
      <c r="AD110" s="8"/>
      <c r="AE110" s="8"/>
      <c r="AF110" s="8"/>
      <c r="AG110" s="8"/>
      <c r="AH110" s="8"/>
      <c r="AI110" s="8"/>
    </row>
    <row r="111" spans="30:35" ht="18" customHeight="1" x14ac:dyDescent="0.2">
      <c r="AD111" s="8"/>
      <c r="AE111" s="8"/>
      <c r="AF111" s="8"/>
      <c r="AG111" s="8"/>
      <c r="AH111" s="8"/>
      <c r="AI111" s="8"/>
    </row>
    <row r="112" spans="30:35" ht="18" customHeight="1" x14ac:dyDescent="0.2">
      <c r="AD112" s="8"/>
      <c r="AE112" s="8"/>
      <c r="AF112" s="8"/>
      <c r="AG112" s="8"/>
      <c r="AH112" s="8"/>
      <c r="AI112" s="8"/>
    </row>
    <row r="113" spans="30:35" ht="18" customHeight="1" x14ac:dyDescent="0.2">
      <c r="AD113" s="8"/>
      <c r="AE113" s="8"/>
      <c r="AF113" s="8"/>
      <c r="AG113" s="8"/>
      <c r="AH113" s="8"/>
      <c r="AI113" s="8"/>
    </row>
    <row r="114" spans="30:35" ht="18" customHeight="1" x14ac:dyDescent="0.2">
      <c r="AD114" s="8"/>
      <c r="AE114" s="8"/>
      <c r="AF114" s="8"/>
      <c r="AG114" s="8"/>
      <c r="AH114" s="8"/>
      <c r="AI114" s="8"/>
    </row>
    <row r="115" spans="30:35" ht="18" customHeight="1" x14ac:dyDescent="0.2">
      <c r="AD115" s="8"/>
      <c r="AE115" s="8"/>
      <c r="AF115" s="8"/>
      <c r="AG115" s="8"/>
      <c r="AH115" s="8"/>
      <c r="AI115" s="8"/>
    </row>
    <row r="116" spans="30:35" ht="18" customHeight="1" x14ac:dyDescent="0.2">
      <c r="AD116" s="8"/>
      <c r="AE116" s="8"/>
      <c r="AF116" s="8"/>
      <c r="AG116" s="8"/>
      <c r="AH116" s="8"/>
      <c r="AI116" s="8"/>
    </row>
    <row r="117" spans="30:35" ht="18" customHeight="1" x14ac:dyDescent="0.2">
      <c r="AD117" s="8"/>
      <c r="AE117" s="8"/>
      <c r="AF117" s="8"/>
      <c r="AG117" s="8"/>
      <c r="AH117" s="8"/>
      <c r="AI117" s="8"/>
    </row>
    <row r="118" spans="30:35" ht="18" customHeight="1" x14ac:dyDescent="0.2">
      <c r="AD118" s="8"/>
      <c r="AE118" s="8"/>
      <c r="AF118" s="8"/>
      <c r="AG118" s="8"/>
      <c r="AH118" s="8"/>
      <c r="AI118" s="8"/>
    </row>
    <row r="119" spans="30:35" ht="18" customHeight="1" x14ac:dyDescent="0.2">
      <c r="AD119" s="8"/>
      <c r="AE119" s="8"/>
      <c r="AF119" s="8"/>
      <c r="AG119" s="8"/>
      <c r="AH119" s="8"/>
      <c r="AI119" s="8"/>
    </row>
    <row r="120" spans="30:35" ht="18" customHeight="1" x14ac:dyDescent="0.2">
      <c r="AD120" s="8"/>
      <c r="AE120" s="8"/>
      <c r="AF120" s="8"/>
      <c r="AG120" s="8"/>
      <c r="AH120" s="8"/>
      <c r="AI120" s="8"/>
    </row>
    <row r="121" spans="30:35" ht="18" customHeight="1" x14ac:dyDescent="0.2">
      <c r="AD121" s="8"/>
      <c r="AE121" s="8"/>
      <c r="AF121" s="8"/>
      <c r="AG121" s="8"/>
      <c r="AH121" s="8"/>
      <c r="AI121" s="8"/>
    </row>
    <row r="122" spans="30:35" ht="18" customHeight="1" x14ac:dyDescent="0.2">
      <c r="AD122" s="8"/>
      <c r="AE122" s="8"/>
      <c r="AF122" s="8"/>
      <c r="AG122" s="8"/>
      <c r="AH122" s="8"/>
      <c r="AI122" s="8"/>
    </row>
    <row r="123" spans="30:35" ht="18" customHeight="1" x14ac:dyDescent="0.2">
      <c r="AD123" s="8"/>
      <c r="AE123" s="8"/>
      <c r="AF123" s="8"/>
      <c r="AG123" s="8"/>
      <c r="AH123" s="8"/>
      <c r="AI123" s="8"/>
    </row>
    <row r="124" spans="30:35" ht="18" customHeight="1" x14ac:dyDescent="0.2">
      <c r="AD124" s="8"/>
      <c r="AE124" s="8"/>
      <c r="AF124" s="8"/>
      <c r="AG124" s="8"/>
      <c r="AH124" s="8"/>
      <c r="AI124" s="8"/>
    </row>
    <row r="125" spans="30:35" ht="18" customHeight="1" x14ac:dyDescent="0.2">
      <c r="AD125" s="8"/>
      <c r="AE125" s="8"/>
      <c r="AF125" s="8"/>
      <c r="AG125" s="8"/>
      <c r="AH125" s="8"/>
      <c r="AI125" s="8"/>
    </row>
    <row r="126" spans="30:35" ht="18" customHeight="1" x14ac:dyDescent="0.2">
      <c r="AD126" s="8"/>
      <c r="AE126" s="8"/>
      <c r="AF126" s="8"/>
      <c r="AG126" s="8"/>
      <c r="AH126" s="8"/>
      <c r="AI126" s="8"/>
    </row>
    <row r="127" spans="30:35" ht="18" customHeight="1" x14ac:dyDescent="0.2">
      <c r="AD127" s="8"/>
      <c r="AE127" s="8"/>
      <c r="AF127" s="8"/>
      <c r="AG127" s="8"/>
      <c r="AH127" s="8"/>
      <c r="AI127" s="8"/>
    </row>
    <row r="128" spans="30:35" ht="18" customHeight="1" x14ac:dyDescent="0.2">
      <c r="AD128" s="8"/>
      <c r="AE128" s="8"/>
      <c r="AF128" s="8"/>
      <c r="AG128" s="8"/>
      <c r="AH128" s="8"/>
      <c r="AI128" s="8"/>
    </row>
    <row r="129" spans="30:35" ht="18" customHeight="1" x14ac:dyDescent="0.2">
      <c r="AD129" s="8"/>
      <c r="AE129" s="8"/>
      <c r="AF129" s="8"/>
      <c r="AG129" s="8"/>
      <c r="AH129" s="8"/>
      <c r="AI129" s="8"/>
    </row>
    <row r="130" spans="30:35" ht="18" customHeight="1" x14ac:dyDescent="0.2">
      <c r="AD130" s="8"/>
      <c r="AE130" s="8"/>
      <c r="AF130" s="8"/>
      <c r="AG130" s="8"/>
      <c r="AH130" s="8"/>
      <c r="AI130" s="8"/>
    </row>
    <row r="131" spans="30:35" ht="18" customHeight="1" x14ac:dyDescent="0.2">
      <c r="AD131" s="8"/>
      <c r="AE131" s="8"/>
      <c r="AF131" s="8"/>
      <c r="AG131" s="8"/>
      <c r="AH131" s="8"/>
      <c r="AI131" s="8"/>
    </row>
    <row r="132" spans="30:35" ht="18" customHeight="1" x14ac:dyDescent="0.2">
      <c r="AD132" s="8"/>
      <c r="AE132" s="8"/>
      <c r="AF132" s="8"/>
      <c r="AG132" s="8"/>
      <c r="AH132" s="8"/>
      <c r="AI132" s="8"/>
    </row>
    <row r="133" spans="30:35" ht="18" customHeight="1" x14ac:dyDescent="0.2">
      <c r="AD133" s="8"/>
      <c r="AE133" s="8"/>
      <c r="AF133" s="8"/>
      <c r="AG133" s="8"/>
      <c r="AH133" s="8"/>
      <c r="AI133" s="8"/>
    </row>
    <row r="134" spans="30:35" ht="18" customHeight="1" x14ac:dyDescent="0.2">
      <c r="AD134" s="8"/>
      <c r="AE134" s="8"/>
      <c r="AF134" s="8"/>
      <c r="AG134" s="8"/>
      <c r="AH134" s="8"/>
      <c r="AI134" s="8"/>
    </row>
    <row r="135" spans="30:35" ht="18" customHeight="1" x14ac:dyDescent="0.2">
      <c r="AD135" s="8"/>
      <c r="AE135" s="8"/>
      <c r="AF135" s="8"/>
      <c r="AG135" s="8"/>
      <c r="AH135" s="8"/>
      <c r="AI135" s="8"/>
    </row>
    <row r="136" spans="30:35" ht="18" customHeight="1" x14ac:dyDescent="0.2">
      <c r="AD136" s="8"/>
      <c r="AE136" s="8"/>
      <c r="AF136" s="8"/>
      <c r="AG136" s="8"/>
      <c r="AH136" s="8"/>
      <c r="AI136" s="8"/>
    </row>
    <row r="137" spans="30:35" ht="18" customHeight="1" x14ac:dyDescent="0.2">
      <c r="AD137" s="8"/>
      <c r="AE137" s="8"/>
      <c r="AF137" s="8"/>
      <c r="AG137" s="8"/>
      <c r="AH137" s="8"/>
      <c r="AI137" s="8"/>
    </row>
    <row r="138" spans="30:35" ht="18" customHeight="1" x14ac:dyDescent="0.2">
      <c r="AD138" s="8"/>
      <c r="AE138" s="8"/>
      <c r="AF138" s="8"/>
      <c r="AG138" s="8"/>
      <c r="AH138" s="8"/>
      <c r="AI138" s="8"/>
    </row>
    <row r="139" spans="30:35" ht="18" customHeight="1" x14ac:dyDescent="0.2">
      <c r="AD139" s="8"/>
      <c r="AE139" s="8"/>
      <c r="AF139" s="8"/>
      <c r="AG139" s="8"/>
      <c r="AH139" s="8"/>
      <c r="AI139" s="8"/>
    </row>
    <row r="140" spans="30:35" ht="18" customHeight="1" x14ac:dyDescent="0.2">
      <c r="AD140" s="8"/>
      <c r="AE140" s="8"/>
      <c r="AF140" s="8"/>
      <c r="AG140" s="8"/>
      <c r="AH140" s="8"/>
      <c r="AI140" s="8"/>
    </row>
    <row r="141" spans="30:35" ht="18" customHeight="1" x14ac:dyDescent="0.2">
      <c r="AD141" s="8"/>
      <c r="AE141" s="8"/>
      <c r="AF141" s="8"/>
      <c r="AG141" s="8"/>
      <c r="AH141" s="8"/>
      <c r="AI141" s="8"/>
    </row>
    <row r="142" spans="30:35" ht="18" customHeight="1" x14ac:dyDescent="0.2">
      <c r="AD142" s="8"/>
      <c r="AE142" s="8"/>
      <c r="AF142" s="8"/>
      <c r="AG142" s="8"/>
      <c r="AH142" s="8"/>
      <c r="AI142" s="8"/>
    </row>
    <row r="143" spans="30:35" ht="18" customHeight="1" x14ac:dyDescent="0.2">
      <c r="AD143" s="8"/>
      <c r="AE143" s="8"/>
      <c r="AF143" s="8"/>
      <c r="AG143" s="8"/>
      <c r="AH143" s="8"/>
      <c r="AI143" s="8"/>
    </row>
    <row r="144" spans="30:35" ht="18" customHeight="1" x14ac:dyDescent="0.2">
      <c r="AD144" s="8"/>
      <c r="AE144" s="8"/>
      <c r="AF144" s="8"/>
      <c r="AG144" s="8"/>
      <c r="AH144" s="8"/>
      <c r="AI144" s="8"/>
    </row>
    <row r="145" spans="30:35" ht="18" customHeight="1" x14ac:dyDescent="0.2">
      <c r="AD145" s="8"/>
      <c r="AE145" s="8"/>
      <c r="AF145" s="8"/>
      <c r="AG145" s="8"/>
      <c r="AH145" s="8"/>
      <c r="AI145" s="8"/>
    </row>
    <row r="146" spans="30:35" ht="18" customHeight="1" x14ac:dyDescent="0.2">
      <c r="AD146" s="8"/>
      <c r="AE146" s="8"/>
      <c r="AF146" s="8"/>
      <c r="AG146" s="8"/>
      <c r="AH146" s="8"/>
      <c r="AI146" s="8"/>
    </row>
    <row r="147" spans="30:35" ht="18" customHeight="1" x14ac:dyDescent="0.2">
      <c r="AD147" s="8"/>
      <c r="AE147" s="8"/>
      <c r="AF147" s="8"/>
      <c r="AG147" s="8"/>
      <c r="AH147" s="8"/>
      <c r="AI147" s="8"/>
    </row>
    <row r="148" spans="30:35" ht="18" customHeight="1" x14ac:dyDescent="0.2">
      <c r="AD148" s="8"/>
      <c r="AE148" s="8"/>
      <c r="AF148" s="8"/>
      <c r="AG148" s="8"/>
      <c r="AH148" s="8"/>
      <c r="AI148" s="8"/>
    </row>
    <row r="149" spans="30:35" ht="18" customHeight="1" x14ac:dyDescent="0.2">
      <c r="AD149" s="8"/>
      <c r="AE149" s="8"/>
      <c r="AF149" s="8"/>
      <c r="AG149" s="8"/>
      <c r="AH149" s="8"/>
      <c r="AI149" s="8"/>
    </row>
    <row r="150" spans="30:35" ht="18" customHeight="1" x14ac:dyDescent="0.2">
      <c r="AD150" s="8"/>
      <c r="AE150" s="8"/>
      <c r="AF150" s="8"/>
      <c r="AG150" s="8"/>
      <c r="AH150" s="8"/>
      <c r="AI150" s="8"/>
    </row>
    <row r="151" spans="30:35" ht="18" customHeight="1" x14ac:dyDescent="0.2">
      <c r="AD151" s="8"/>
      <c r="AE151" s="8"/>
      <c r="AF151" s="8"/>
      <c r="AG151" s="8"/>
      <c r="AH151" s="8"/>
      <c r="AI151" s="8"/>
    </row>
    <row r="152" spans="30:35" ht="18" customHeight="1" x14ac:dyDescent="0.2">
      <c r="AD152" s="8"/>
      <c r="AE152" s="8"/>
      <c r="AF152" s="8"/>
      <c r="AG152" s="8"/>
      <c r="AH152" s="8"/>
      <c r="AI152" s="8"/>
    </row>
    <row r="153" spans="30:35" ht="18" customHeight="1" x14ac:dyDescent="0.2">
      <c r="AD153" s="8"/>
      <c r="AE153" s="8"/>
      <c r="AF153" s="8"/>
      <c r="AG153" s="8"/>
      <c r="AH153" s="8"/>
      <c r="AI153" s="8"/>
    </row>
    <row r="154" spans="30:35" ht="18" customHeight="1" x14ac:dyDescent="0.2">
      <c r="AD154" s="8"/>
      <c r="AE154" s="8"/>
      <c r="AF154" s="8"/>
      <c r="AG154" s="8"/>
      <c r="AH154" s="8"/>
      <c r="AI154" s="8"/>
    </row>
    <row r="155" spans="30:35" ht="18" customHeight="1" x14ac:dyDescent="0.2">
      <c r="AD155" s="8"/>
      <c r="AE155" s="8"/>
      <c r="AF155" s="8"/>
      <c r="AG155" s="8"/>
      <c r="AH155" s="8"/>
      <c r="AI155" s="8"/>
    </row>
    <row r="156" spans="30:35" ht="18" customHeight="1" x14ac:dyDescent="0.2">
      <c r="AD156" s="8"/>
      <c r="AE156" s="8"/>
      <c r="AF156" s="8"/>
      <c r="AG156" s="8"/>
      <c r="AH156" s="8"/>
      <c r="AI156" s="8"/>
    </row>
    <row r="157" spans="30:35" ht="18" customHeight="1" x14ac:dyDescent="0.2">
      <c r="AD157" s="8"/>
      <c r="AE157" s="8"/>
      <c r="AF157" s="8"/>
      <c r="AG157" s="8"/>
      <c r="AH157" s="8"/>
      <c r="AI157" s="8"/>
    </row>
    <row r="158" spans="30:35" ht="18" customHeight="1" x14ac:dyDescent="0.2">
      <c r="AD158" s="8"/>
      <c r="AE158" s="8"/>
      <c r="AF158" s="8"/>
      <c r="AG158" s="8"/>
      <c r="AH158" s="8"/>
      <c r="AI158" s="8"/>
    </row>
    <row r="159" spans="30:35" ht="18" customHeight="1" x14ac:dyDescent="0.2">
      <c r="AD159" s="8"/>
      <c r="AE159" s="8"/>
      <c r="AF159" s="8"/>
      <c r="AG159" s="8"/>
      <c r="AH159" s="8"/>
      <c r="AI159" s="8"/>
    </row>
    <row r="160" spans="30:35" ht="18" customHeight="1" x14ac:dyDescent="0.2">
      <c r="AD160" s="8"/>
      <c r="AE160" s="8"/>
      <c r="AF160" s="8"/>
      <c r="AG160" s="8"/>
      <c r="AH160" s="8"/>
      <c r="AI160" s="8"/>
    </row>
    <row r="161" spans="30:35" ht="18" customHeight="1" x14ac:dyDescent="0.2">
      <c r="AD161" s="8"/>
      <c r="AE161" s="8"/>
      <c r="AF161" s="8"/>
      <c r="AG161" s="8"/>
      <c r="AH161" s="8"/>
      <c r="AI161" s="8"/>
    </row>
    <row r="162" spans="30:35" ht="18" customHeight="1" x14ac:dyDescent="0.2">
      <c r="AD162" s="8"/>
      <c r="AE162" s="8"/>
      <c r="AF162" s="8"/>
      <c r="AG162" s="8"/>
      <c r="AH162" s="8"/>
      <c r="AI162" s="8"/>
    </row>
    <row r="163" spans="30:35" ht="18" customHeight="1" x14ac:dyDescent="0.2">
      <c r="AD163" s="8"/>
      <c r="AE163" s="8"/>
      <c r="AF163" s="8"/>
      <c r="AG163" s="8"/>
      <c r="AH163" s="8"/>
      <c r="AI163" s="8"/>
    </row>
    <row r="164" spans="30:35" ht="18" customHeight="1" x14ac:dyDescent="0.2">
      <c r="AD164" s="8"/>
      <c r="AE164" s="8"/>
      <c r="AF164" s="8"/>
      <c r="AG164" s="8"/>
      <c r="AH164" s="8"/>
      <c r="AI164" s="8"/>
    </row>
    <row r="165" spans="30:35" ht="18" customHeight="1" x14ac:dyDescent="0.2">
      <c r="AD165" s="8"/>
      <c r="AE165" s="8"/>
      <c r="AF165" s="8"/>
      <c r="AG165" s="8"/>
      <c r="AH165" s="8"/>
      <c r="AI165" s="8"/>
    </row>
    <row r="166" spans="30:35" ht="18" customHeight="1" x14ac:dyDescent="0.2">
      <c r="AD166" s="8"/>
      <c r="AE166" s="8"/>
      <c r="AF166" s="8"/>
      <c r="AG166" s="8"/>
      <c r="AH166" s="8"/>
      <c r="AI166" s="8"/>
    </row>
    <row r="167" spans="30:35" ht="18" customHeight="1" x14ac:dyDescent="0.2">
      <c r="AD167" s="8"/>
      <c r="AE167" s="8"/>
      <c r="AF167" s="8"/>
      <c r="AG167" s="8"/>
      <c r="AH167" s="8"/>
      <c r="AI167" s="8"/>
    </row>
    <row r="168" spans="30:35" ht="18" customHeight="1" x14ac:dyDescent="0.2">
      <c r="AD168" s="8"/>
      <c r="AE168" s="8"/>
      <c r="AF168" s="8"/>
      <c r="AG168" s="8"/>
      <c r="AH168" s="8"/>
      <c r="AI168" s="8"/>
    </row>
    <row r="169" spans="30:35" ht="18" customHeight="1" x14ac:dyDescent="0.2">
      <c r="AD169" s="8"/>
      <c r="AE169" s="8"/>
      <c r="AF169" s="8"/>
      <c r="AG169" s="8"/>
      <c r="AH169" s="8"/>
      <c r="AI169" s="8"/>
    </row>
    <row r="170" spans="30:35" ht="18" customHeight="1" x14ac:dyDescent="0.2">
      <c r="AD170" s="8"/>
      <c r="AE170" s="8"/>
      <c r="AF170" s="8"/>
      <c r="AG170" s="8"/>
      <c r="AH170" s="8"/>
      <c r="AI170" s="8"/>
    </row>
    <row r="171" spans="30:35" ht="18" customHeight="1" x14ac:dyDescent="0.2">
      <c r="AD171" s="8"/>
      <c r="AE171" s="8"/>
      <c r="AF171" s="8"/>
      <c r="AG171" s="8"/>
      <c r="AH171" s="8"/>
      <c r="AI171" s="8"/>
    </row>
    <row r="172" spans="30:35" ht="18" customHeight="1" x14ac:dyDescent="0.2">
      <c r="AD172" s="8"/>
      <c r="AE172" s="8"/>
      <c r="AF172" s="8"/>
      <c r="AG172" s="8"/>
      <c r="AH172" s="8"/>
      <c r="AI172" s="8"/>
    </row>
    <row r="173" spans="30:35" ht="18" customHeight="1" x14ac:dyDescent="0.2">
      <c r="AD173" s="8"/>
      <c r="AE173" s="8"/>
      <c r="AF173" s="8"/>
      <c r="AG173" s="8"/>
      <c r="AH173" s="8"/>
      <c r="AI173" s="8"/>
    </row>
    <row r="174" spans="30:35" ht="18" customHeight="1" x14ac:dyDescent="0.2">
      <c r="AD174" s="8"/>
      <c r="AE174" s="8"/>
      <c r="AF174" s="8"/>
      <c r="AG174" s="8"/>
      <c r="AH174" s="8"/>
      <c r="AI174" s="8"/>
    </row>
    <row r="175" spans="30:35" ht="18" customHeight="1" x14ac:dyDescent="0.2">
      <c r="AD175" s="8"/>
      <c r="AE175" s="8"/>
      <c r="AF175" s="8"/>
      <c r="AG175" s="8"/>
      <c r="AH175" s="8"/>
      <c r="AI175" s="8"/>
    </row>
    <row r="176" spans="30:35" ht="18" customHeight="1" x14ac:dyDescent="0.2">
      <c r="AD176" s="8"/>
      <c r="AE176" s="8"/>
      <c r="AF176" s="8"/>
      <c r="AG176" s="8"/>
      <c r="AH176" s="8"/>
      <c r="AI176" s="8"/>
    </row>
    <row r="177" spans="30:35" ht="18" customHeight="1" x14ac:dyDescent="0.2">
      <c r="AD177" s="8"/>
      <c r="AE177" s="8"/>
      <c r="AF177" s="8"/>
      <c r="AG177" s="8"/>
      <c r="AH177" s="8"/>
      <c r="AI177" s="8"/>
    </row>
    <row r="178" spans="30:35" ht="18" customHeight="1" x14ac:dyDescent="0.2">
      <c r="AD178" s="8"/>
      <c r="AE178" s="8"/>
      <c r="AF178" s="8"/>
      <c r="AG178" s="8"/>
      <c r="AH178" s="8"/>
      <c r="AI178" s="8"/>
    </row>
    <row r="179" spans="30:35" ht="18" customHeight="1" x14ac:dyDescent="0.2">
      <c r="AD179" s="8"/>
      <c r="AE179" s="8"/>
      <c r="AF179" s="8"/>
      <c r="AG179" s="8"/>
      <c r="AH179" s="8"/>
      <c r="AI179" s="8"/>
    </row>
    <row r="180" spans="30:35" ht="18" customHeight="1" x14ac:dyDescent="0.2">
      <c r="AD180" s="8"/>
      <c r="AE180" s="8"/>
      <c r="AF180" s="8"/>
      <c r="AG180" s="8"/>
      <c r="AH180" s="8"/>
      <c r="AI180" s="8"/>
    </row>
    <row r="181" spans="30:35" ht="18" customHeight="1" x14ac:dyDescent="0.2">
      <c r="AD181" s="8"/>
      <c r="AE181" s="8"/>
      <c r="AF181" s="8"/>
      <c r="AG181" s="8"/>
      <c r="AH181" s="8"/>
      <c r="AI181" s="8"/>
    </row>
    <row r="182" spans="30:35" ht="18" customHeight="1" x14ac:dyDescent="0.2">
      <c r="AD182" s="8"/>
      <c r="AE182" s="8"/>
      <c r="AF182" s="8"/>
      <c r="AG182" s="8"/>
      <c r="AH182" s="8"/>
      <c r="AI182" s="8"/>
    </row>
    <row r="183" spans="30:35" ht="18" customHeight="1" x14ac:dyDescent="0.2">
      <c r="AD183" s="8"/>
      <c r="AE183" s="8"/>
      <c r="AF183" s="8"/>
      <c r="AG183" s="8"/>
      <c r="AH183" s="8"/>
      <c r="AI183" s="8"/>
    </row>
    <row r="184" spans="30:35" ht="18" customHeight="1" x14ac:dyDescent="0.2">
      <c r="AD184" s="8"/>
      <c r="AE184" s="8"/>
      <c r="AF184" s="8"/>
      <c r="AG184" s="8"/>
      <c r="AH184" s="8"/>
      <c r="AI184" s="8"/>
    </row>
    <row r="185" spans="30:35" ht="18" customHeight="1" x14ac:dyDescent="0.2">
      <c r="AD185" s="8"/>
      <c r="AE185" s="8"/>
      <c r="AF185" s="8"/>
      <c r="AG185" s="8"/>
      <c r="AH185" s="8"/>
      <c r="AI185" s="8"/>
    </row>
    <row r="186" spans="30:35" ht="18" customHeight="1" x14ac:dyDescent="0.2">
      <c r="AD186" s="8"/>
      <c r="AE186" s="8"/>
      <c r="AF186" s="8"/>
      <c r="AG186" s="8"/>
      <c r="AH186" s="8"/>
      <c r="AI186" s="8"/>
    </row>
    <row r="187" spans="30:35" ht="18" customHeight="1" x14ac:dyDescent="0.2">
      <c r="AD187" s="8"/>
      <c r="AE187" s="8"/>
      <c r="AF187" s="8"/>
      <c r="AG187" s="8"/>
      <c r="AH187" s="8"/>
      <c r="AI187" s="8"/>
    </row>
    <row r="188" spans="30:35" ht="18" customHeight="1" x14ac:dyDescent="0.2">
      <c r="AD188" s="8"/>
      <c r="AE188" s="8"/>
      <c r="AF188" s="8"/>
      <c r="AG188" s="8"/>
      <c r="AH188" s="8"/>
      <c r="AI188" s="8"/>
    </row>
    <row r="189" spans="30:35" ht="18" customHeight="1" x14ac:dyDescent="0.2">
      <c r="AD189" s="8"/>
      <c r="AE189" s="8"/>
      <c r="AF189" s="8"/>
      <c r="AG189" s="8"/>
      <c r="AH189" s="8"/>
      <c r="AI189" s="8"/>
    </row>
    <row r="190" spans="30:35" ht="18" customHeight="1" x14ac:dyDescent="0.2">
      <c r="AD190" s="8"/>
      <c r="AE190" s="8"/>
      <c r="AF190" s="8"/>
      <c r="AG190" s="8"/>
      <c r="AH190" s="8"/>
      <c r="AI190" s="8"/>
    </row>
    <row r="191" spans="30:35" ht="18" customHeight="1" x14ac:dyDescent="0.2">
      <c r="AD191" s="8"/>
      <c r="AE191" s="8"/>
      <c r="AF191" s="8"/>
      <c r="AG191" s="8"/>
      <c r="AH191" s="8"/>
      <c r="AI191" s="8"/>
    </row>
    <row r="192" spans="30:35" ht="18" customHeight="1" x14ac:dyDescent="0.2">
      <c r="AD192" s="8"/>
      <c r="AE192" s="8"/>
      <c r="AF192" s="8"/>
      <c r="AG192" s="8"/>
      <c r="AH192" s="8"/>
      <c r="AI192" s="8"/>
    </row>
    <row r="193" spans="30:35" ht="18" customHeight="1" x14ac:dyDescent="0.2">
      <c r="AD193" s="8"/>
      <c r="AE193" s="8"/>
      <c r="AF193" s="8"/>
      <c r="AG193" s="8"/>
      <c r="AH193" s="8"/>
      <c r="AI193" s="8"/>
    </row>
    <row r="194" spans="30:35" ht="18" customHeight="1" x14ac:dyDescent="0.2">
      <c r="AD194" s="8"/>
      <c r="AE194" s="8"/>
      <c r="AF194" s="8"/>
      <c r="AG194" s="8"/>
      <c r="AH194" s="8"/>
      <c r="AI194" s="8"/>
    </row>
    <row r="195" spans="30:35" ht="18" customHeight="1" x14ac:dyDescent="0.2">
      <c r="AD195" s="8"/>
      <c r="AE195" s="8"/>
      <c r="AF195" s="8"/>
      <c r="AG195" s="8"/>
      <c r="AH195" s="8"/>
      <c r="AI195" s="8"/>
    </row>
    <row r="196" spans="30:35" ht="18" customHeight="1" x14ac:dyDescent="0.2">
      <c r="AD196" s="8"/>
      <c r="AE196" s="8"/>
      <c r="AF196" s="8"/>
      <c r="AG196" s="8"/>
      <c r="AH196" s="8"/>
      <c r="AI196" s="8"/>
    </row>
    <row r="197" spans="30:35" ht="18" customHeight="1" x14ac:dyDescent="0.2">
      <c r="AD197" s="8"/>
      <c r="AE197" s="8"/>
      <c r="AF197" s="8"/>
      <c r="AG197" s="8"/>
      <c r="AH197" s="8"/>
      <c r="AI197" s="8"/>
    </row>
    <row r="198" spans="30:35" ht="18" customHeight="1" x14ac:dyDescent="0.2">
      <c r="AD198" s="8"/>
      <c r="AE198" s="8"/>
      <c r="AF198" s="8"/>
      <c r="AG198" s="8"/>
      <c r="AH198" s="8"/>
      <c r="AI198" s="8"/>
    </row>
    <row r="199" spans="30:35" ht="18" customHeight="1" x14ac:dyDescent="0.2">
      <c r="AD199" s="8"/>
      <c r="AE199" s="8"/>
      <c r="AF199" s="8"/>
      <c r="AG199" s="8"/>
      <c r="AH199" s="8"/>
      <c r="AI199" s="8"/>
    </row>
    <row r="200" spans="30:35" ht="18" customHeight="1" x14ac:dyDescent="0.2">
      <c r="AD200" s="8"/>
      <c r="AE200" s="8"/>
      <c r="AF200" s="8"/>
      <c r="AG200" s="8"/>
      <c r="AH200" s="8"/>
      <c r="AI200" s="8"/>
    </row>
    <row r="201" spans="30:35" ht="18" customHeight="1" x14ac:dyDescent="0.2">
      <c r="AD201" s="8"/>
      <c r="AE201" s="8"/>
      <c r="AF201" s="8"/>
      <c r="AG201" s="8"/>
      <c r="AH201" s="8"/>
      <c r="AI201" s="8"/>
    </row>
    <row r="202" spans="30:35" ht="18" customHeight="1" x14ac:dyDescent="0.2">
      <c r="AD202" s="8"/>
      <c r="AE202" s="8"/>
      <c r="AF202" s="8"/>
      <c r="AG202" s="8"/>
      <c r="AH202" s="8"/>
      <c r="AI202" s="8"/>
    </row>
    <row r="203" spans="30:35" ht="18" customHeight="1" x14ac:dyDescent="0.2">
      <c r="AD203" s="8"/>
      <c r="AE203" s="8"/>
      <c r="AF203" s="8"/>
      <c r="AG203" s="8"/>
      <c r="AH203" s="8"/>
      <c r="AI203" s="8"/>
    </row>
    <row r="204" spans="30:35" ht="18" customHeight="1" x14ac:dyDescent="0.2">
      <c r="AD204" s="8"/>
      <c r="AE204" s="8"/>
      <c r="AF204" s="8"/>
      <c r="AG204" s="8"/>
      <c r="AH204" s="8"/>
      <c r="AI204" s="8"/>
    </row>
    <row r="205" spans="30:35" ht="18" customHeight="1" x14ac:dyDescent="0.2">
      <c r="AD205" s="8"/>
      <c r="AE205" s="8"/>
      <c r="AF205" s="8"/>
      <c r="AG205" s="8"/>
      <c r="AH205" s="8"/>
      <c r="AI205" s="8"/>
    </row>
    <row r="206" spans="30:35" ht="18" customHeight="1" x14ac:dyDescent="0.2">
      <c r="AD206" s="8"/>
      <c r="AE206" s="8"/>
      <c r="AF206" s="8"/>
      <c r="AG206" s="8"/>
      <c r="AH206" s="8"/>
      <c r="AI206" s="8"/>
    </row>
    <row r="207" spans="30:35" ht="18" customHeight="1" x14ac:dyDescent="0.2">
      <c r="AD207" s="8"/>
      <c r="AE207" s="8"/>
      <c r="AF207" s="8"/>
      <c r="AG207" s="8"/>
      <c r="AH207" s="8"/>
      <c r="AI207" s="8"/>
    </row>
    <row r="208" spans="30:35" ht="18" customHeight="1" x14ac:dyDescent="0.2">
      <c r="AD208" s="8"/>
      <c r="AE208" s="8"/>
      <c r="AF208" s="8"/>
      <c r="AG208" s="8"/>
      <c r="AH208" s="8"/>
      <c r="AI208" s="8"/>
    </row>
    <row r="209" spans="30:35" ht="18" customHeight="1" x14ac:dyDescent="0.2">
      <c r="AD209" s="8"/>
      <c r="AE209" s="8"/>
      <c r="AF209" s="8"/>
      <c r="AG209" s="8"/>
      <c r="AH209" s="8"/>
      <c r="AI209" s="8"/>
    </row>
    <row r="210" spans="30:35" ht="18" customHeight="1" x14ac:dyDescent="0.2">
      <c r="AD210" s="8"/>
      <c r="AE210" s="8"/>
      <c r="AF210" s="8"/>
      <c r="AG210" s="8"/>
      <c r="AH210" s="8"/>
      <c r="AI210" s="8"/>
    </row>
    <row r="211" spans="30:35" ht="18" customHeight="1" x14ac:dyDescent="0.2">
      <c r="AD211" s="8"/>
      <c r="AE211" s="8"/>
      <c r="AF211" s="8"/>
      <c r="AG211" s="8"/>
      <c r="AH211" s="8"/>
      <c r="AI211" s="8"/>
    </row>
    <row r="212" spans="30:35" ht="18" customHeight="1" x14ac:dyDescent="0.2">
      <c r="AD212" s="8"/>
      <c r="AE212" s="8"/>
      <c r="AF212" s="8"/>
      <c r="AG212" s="8"/>
      <c r="AH212" s="8"/>
      <c r="AI212" s="8"/>
    </row>
    <row r="213" spans="30:35" ht="18" customHeight="1" x14ac:dyDescent="0.2">
      <c r="AD213" s="8"/>
      <c r="AE213" s="8"/>
      <c r="AF213" s="8"/>
      <c r="AG213" s="8"/>
      <c r="AH213" s="8"/>
      <c r="AI213" s="8"/>
    </row>
    <row r="214" spans="30:35" ht="18" customHeight="1" x14ac:dyDescent="0.2">
      <c r="AD214" s="8"/>
      <c r="AE214" s="8"/>
      <c r="AF214" s="8"/>
      <c r="AG214" s="8"/>
      <c r="AH214" s="8"/>
      <c r="AI214" s="8"/>
    </row>
    <row r="215" spans="30:35" ht="18" customHeight="1" x14ac:dyDescent="0.2">
      <c r="AD215" s="8"/>
      <c r="AE215" s="8"/>
      <c r="AF215" s="8"/>
      <c r="AG215" s="8"/>
      <c r="AH215" s="8"/>
      <c r="AI215" s="8"/>
    </row>
    <row r="216" spans="30:35" ht="18" customHeight="1" x14ac:dyDescent="0.2">
      <c r="AD216" s="8"/>
      <c r="AE216" s="8"/>
      <c r="AF216" s="8"/>
      <c r="AG216" s="8"/>
      <c r="AH216" s="8"/>
      <c r="AI216" s="8"/>
    </row>
    <row r="217" spans="30:35" ht="18" customHeight="1" x14ac:dyDescent="0.2">
      <c r="AD217" s="8"/>
      <c r="AE217" s="8"/>
      <c r="AF217" s="8"/>
      <c r="AG217" s="8"/>
      <c r="AH217" s="8"/>
      <c r="AI217" s="8"/>
    </row>
    <row r="218" spans="30:35" ht="18" customHeight="1" x14ac:dyDescent="0.2">
      <c r="AD218" s="8"/>
      <c r="AE218" s="8"/>
      <c r="AF218" s="8"/>
      <c r="AG218" s="8"/>
      <c r="AH218" s="8"/>
      <c r="AI218" s="8"/>
    </row>
    <row r="219" spans="30:35" ht="18" customHeight="1" x14ac:dyDescent="0.2">
      <c r="AD219" s="8"/>
      <c r="AE219" s="8"/>
      <c r="AF219" s="8"/>
      <c r="AG219" s="8"/>
      <c r="AH219" s="8"/>
      <c r="AI219" s="8"/>
    </row>
    <row r="220" spans="30:35" ht="18" customHeight="1" x14ac:dyDescent="0.2">
      <c r="AD220" s="8"/>
      <c r="AE220" s="8"/>
      <c r="AF220" s="8"/>
      <c r="AG220" s="8"/>
      <c r="AH220" s="8"/>
      <c r="AI220" s="8"/>
    </row>
    <row r="221" spans="30:35" ht="18" customHeight="1" x14ac:dyDescent="0.2">
      <c r="AD221" s="8"/>
      <c r="AE221" s="8"/>
      <c r="AF221" s="8"/>
      <c r="AG221" s="8"/>
      <c r="AH221" s="8"/>
      <c r="AI221" s="8"/>
    </row>
    <row r="222" spans="30:35" ht="18" customHeight="1" x14ac:dyDescent="0.2">
      <c r="AD222" s="8"/>
      <c r="AE222" s="8"/>
      <c r="AF222" s="8"/>
      <c r="AG222" s="8"/>
      <c r="AH222" s="8"/>
      <c r="AI222" s="8"/>
    </row>
    <row r="223" spans="30:35" ht="18" customHeight="1" x14ac:dyDescent="0.2">
      <c r="AD223" s="8"/>
      <c r="AE223" s="8"/>
      <c r="AF223" s="8"/>
      <c r="AG223" s="8"/>
      <c r="AH223" s="8"/>
      <c r="AI223" s="8"/>
    </row>
    <row r="224" spans="30:35" ht="18" customHeight="1" x14ac:dyDescent="0.2">
      <c r="AD224" s="8"/>
      <c r="AE224" s="8"/>
      <c r="AF224" s="8"/>
      <c r="AG224" s="8"/>
      <c r="AH224" s="8"/>
      <c r="AI224" s="8"/>
    </row>
    <row r="225" spans="30:35" ht="18" customHeight="1" x14ac:dyDescent="0.2">
      <c r="AD225" s="8"/>
      <c r="AE225" s="8"/>
      <c r="AF225" s="8"/>
      <c r="AG225" s="8"/>
      <c r="AH225" s="8"/>
      <c r="AI225" s="8"/>
    </row>
    <row r="226" spans="30:35" ht="18" customHeight="1" x14ac:dyDescent="0.2">
      <c r="AD226" s="8"/>
      <c r="AE226" s="8"/>
      <c r="AF226" s="8"/>
      <c r="AG226" s="8"/>
      <c r="AH226" s="8"/>
      <c r="AI226" s="8"/>
    </row>
    <row r="227" spans="30:35" ht="18" customHeight="1" x14ac:dyDescent="0.2">
      <c r="AD227" s="8"/>
      <c r="AE227" s="8"/>
      <c r="AF227" s="8"/>
      <c r="AG227" s="8"/>
      <c r="AH227" s="8"/>
      <c r="AI227" s="8"/>
    </row>
    <row r="228" spans="30:35" ht="18" customHeight="1" x14ac:dyDescent="0.2">
      <c r="AD228" s="8"/>
      <c r="AE228" s="8"/>
      <c r="AF228" s="8"/>
      <c r="AG228" s="8"/>
      <c r="AH228" s="8"/>
      <c r="AI228" s="8"/>
    </row>
    <row r="229" spans="30:35" ht="18" customHeight="1" x14ac:dyDescent="0.2">
      <c r="AD229" s="8"/>
      <c r="AE229" s="8"/>
      <c r="AF229" s="8"/>
      <c r="AG229" s="8"/>
      <c r="AH229" s="8"/>
      <c r="AI229" s="8"/>
    </row>
    <row r="230" spans="30:35" ht="18" customHeight="1" x14ac:dyDescent="0.2">
      <c r="AD230" s="8"/>
      <c r="AE230" s="8"/>
      <c r="AF230" s="8"/>
      <c r="AG230" s="8"/>
      <c r="AH230" s="8"/>
      <c r="AI230" s="8"/>
    </row>
    <row r="231" spans="30:35" ht="18" customHeight="1" x14ac:dyDescent="0.2">
      <c r="AD231" s="8"/>
      <c r="AE231" s="8"/>
      <c r="AF231" s="8"/>
      <c r="AG231" s="8"/>
      <c r="AH231" s="8"/>
      <c r="AI231" s="8"/>
    </row>
    <row r="232" spans="30:35" ht="18" customHeight="1" x14ac:dyDescent="0.2">
      <c r="AD232" s="8"/>
      <c r="AE232" s="8"/>
      <c r="AF232" s="8"/>
      <c r="AG232" s="8"/>
      <c r="AH232" s="8"/>
      <c r="AI232" s="8"/>
    </row>
    <row r="233" spans="30:35" ht="18" customHeight="1" x14ac:dyDescent="0.2">
      <c r="AD233" s="8"/>
      <c r="AE233" s="8"/>
      <c r="AF233" s="8"/>
      <c r="AG233" s="8"/>
      <c r="AH233" s="8"/>
      <c r="AI233" s="8"/>
    </row>
    <row r="234" spans="30:35" ht="18" customHeight="1" x14ac:dyDescent="0.2">
      <c r="AD234" s="8"/>
      <c r="AE234" s="8"/>
      <c r="AF234" s="8"/>
      <c r="AG234" s="8"/>
      <c r="AH234" s="8"/>
      <c r="AI234" s="8"/>
    </row>
    <row r="235" spans="30:35" ht="18" customHeight="1" x14ac:dyDescent="0.2">
      <c r="AD235" s="8"/>
      <c r="AE235" s="8"/>
      <c r="AF235" s="8"/>
      <c r="AG235" s="8"/>
      <c r="AH235" s="8"/>
      <c r="AI235" s="8"/>
    </row>
    <row r="236" spans="30:35" ht="18" customHeight="1" x14ac:dyDescent="0.2">
      <c r="AD236" s="8"/>
      <c r="AE236" s="8"/>
      <c r="AF236" s="8"/>
      <c r="AG236" s="8"/>
      <c r="AH236" s="8"/>
      <c r="AI236" s="8"/>
    </row>
    <row r="237" spans="30:35" ht="18" customHeight="1" x14ac:dyDescent="0.2">
      <c r="AD237" s="8"/>
      <c r="AE237" s="8"/>
      <c r="AF237" s="8"/>
      <c r="AG237" s="8"/>
      <c r="AH237" s="8"/>
      <c r="AI237" s="8"/>
    </row>
    <row r="238" spans="30:35" ht="18" customHeight="1" x14ac:dyDescent="0.2">
      <c r="AD238" s="8"/>
      <c r="AE238" s="8"/>
      <c r="AF238" s="8"/>
      <c r="AG238" s="8"/>
      <c r="AH238" s="8"/>
      <c r="AI238" s="8"/>
    </row>
    <row r="239" spans="30:35" ht="18" customHeight="1" x14ac:dyDescent="0.2">
      <c r="AD239" s="8"/>
      <c r="AE239" s="8"/>
      <c r="AF239" s="8"/>
      <c r="AG239" s="8"/>
      <c r="AH239" s="8"/>
      <c r="AI239" s="8"/>
    </row>
    <row r="240" spans="30:35" ht="18" customHeight="1" x14ac:dyDescent="0.2">
      <c r="AD240" s="8"/>
      <c r="AE240" s="8"/>
      <c r="AF240" s="8"/>
      <c r="AG240" s="8"/>
      <c r="AH240" s="8"/>
      <c r="AI240" s="8"/>
    </row>
    <row r="241" spans="30:35" ht="18" customHeight="1" x14ac:dyDescent="0.2">
      <c r="AD241" s="8"/>
      <c r="AE241" s="8"/>
      <c r="AF241" s="8"/>
      <c r="AG241" s="8"/>
      <c r="AH241" s="8"/>
      <c r="AI241" s="8"/>
    </row>
    <row r="242" spans="30:35" ht="18" customHeight="1" x14ac:dyDescent="0.2">
      <c r="AD242" s="8"/>
      <c r="AE242" s="8"/>
      <c r="AF242" s="8"/>
      <c r="AG242" s="8"/>
      <c r="AH242" s="8"/>
      <c r="AI242" s="8"/>
    </row>
    <row r="243" spans="30:35" ht="18" customHeight="1" x14ac:dyDescent="0.2">
      <c r="AD243" s="8"/>
      <c r="AE243" s="8"/>
      <c r="AF243" s="8"/>
      <c r="AG243" s="8"/>
      <c r="AH243" s="8"/>
      <c r="AI243" s="8"/>
    </row>
    <row r="244" spans="30:35" ht="18" customHeight="1" x14ac:dyDescent="0.2">
      <c r="AD244" s="8"/>
      <c r="AE244" s="8"/>
      <c r="AF244" s="8"/>
      <c r="AG244" s="8"/>
      <c r="AH244" s="8"/>
      <c r="AI244" s="8"/>
    </row>
    <row r="245" spans="30:35" ht="18" customHeight="1" x14ac:dyDescent="0.2">
      <c r="AD245" s="8"/>
      <c r="AE245" s="8"/>
      <c r="AF245" s="8"/>
      <c r="AG245" s="8"/>
      <c r="AH245" s="8"/>
      <c r="AI245" s="8"/>
    </row>
    <row r="246" spans="30:35" ht="18" customHeight="1" x14ac:dyDescent="0.2">
      <c r="AD246" s="8"/>
      <c r="AE246" s="8"/>
      <c r="AF246" s="8"/>
      <c r="AG246" s="8"/>
      <c r="AH246" s="8"/>
      <c r="AI246" s="8"/>
    </row>
    <row r="247" spans="30:35" ht="18" customHeight="1" x14ac:dyDescent="0.2">
      <c r="AD247" s="8"/>
      <c r="AE247" s="8"/>
      <c r="AF247" s="8"/>
      <c r="AG247" s="8"/>
      <c r="AH247" s="8"/>
      <c r="AI247" s="8"/>
    </row>
    <row r="248" spans="30:35" ht="18" customHeight="1" x14ac:dyDescent="0.2">
      <c r="AD248" s="8"/>
      <c r="AE248" s="8"/>
      <c r="AF248" s="8"/>
      <c r="AG248" s="8"/>
      <c r="AH248" s="8"/>
      <c r="AI248" s="8"/>
    </row>
    <row r="249" spans="30:35" ht="18" customHeight="1" x14ac:dyDescent="0.2">
      <c r="AD249" s="8"/>
      <c r="AE249" s="8"/>
      <c r="AF249" s="8"/>
      <c r="AG249" s="8"/>
      <c r="AH249" s="8"/>
      <c r="AI249" s="8"/>
    </row>
    <row r="250" spans="30:35" ht="18" customHeight="1" x14ac:dyDescent="0.2">
      <c r="AD250" s="8"/>
      <c r="AE250" s="8"/>
      <c r="AF250" s="8"/>
      <c r="AG250" s="8"/>
      <c r="AH250" s="8"/>
      <c r="AI250" s="8"/>
    </row>
    <row r="251" spans="30:35" ht="18" customHeight="1" x14ac:dyDescent="0.2">
      <c r="AD251" s="8"/>
      <c r="AE251" s="8"/>
      <c r="AF251" s="8"/>
      <c r="AG251" s="8"/>
      <c r="AH251" s="8"/>
      <c r="AI251" s="8"/>
    </row>
    <row r="252" spans="30:35" ht="18" customHeight="1" x14ac:dyDescent="0.2">
      <c r="AD252" s="8"/>
      <c r="AE252" s="8"/>
      <c r="AF252" s="8"/>
      <c r="AG252" s="8"/>
      <c r="AH252" s="8"/>
      <c r="AI252" s="8"/>
    </row>
    <row r="253" spans="30:35" ht="18" customHeight="1" x14ac:dyDescent="0.2">
      <c r="AD253" s="8"/>
      <c r="AE253" s="8"/>
      <c r="AF253" s="8"/>
      <c r="AG253" s="8"/>
      <c r="AH253" s="8"/>
      <c r="AI253" s="8"/>
    </row>
    <row r="254" spans="30:35" ht="18" customHeight="1" x14ac:dyDescent="0.2">
      <c r="AD254" s="8"/>
      <c r="AE254" s="8"/>
      <c r="AF254" s="8"/>
      <c r="AG254" s="8"/>
      <c r="AH254" s="8"/>
      <c r="AI254" s="8"/>
    </row>
    <row r="255" spans="30:35" ht="18" customHeight="1" x14ac:dyDescent="0.2">
      <c r="AD255" s="8"/>
      <c r="AE255" s="8"/>
      <c r="AF255" s="8"/>
      <c r="AG255" s="8"/>
      <c r="AH255" s="8"/>
      <c r="AI255" s="8"/>
    </row>
    <row r="256" spans="30:35" ht="18" customHeight="1" x14ac:dyDescent="0.2">
      <c r="AD256" s="8"/>
      <c r="AE256" s="8"/>
      <c r="AF256" s="8"/>
      <c r="AG256" s="8"/>
      <c r="AH256" s="8"/>
      <c r="AI256" s="8"/>
    </row>
    <row r="257" spans="30:35" ht="18" customHeight="1" x14ac:dyDescent="0.2">
      <c r="AD257" s="8"/>
      <c r="AE257" s="8"/>
      <c r="AF257" s="8"/>
      <c r="AG257" s="8"/>
      <c r="AH257" s="8"/>
      <c r="AI257" s="8"/>
    </row>
    <row r="258" spans="30:35" ht="18" customHeight="1" x14ac:dyDescent="0.2">
      <c r="AD258" s="8"/>
      <c r="AE258" s="8"/>
      <c r="AF258" s="8"/>
      <c r="AG258" s="8"/>
      <c r="AH258" s="8"/>
      <c r="AI258" s="8"/>
    </row>
    <row r="259" spans="30:35" ht="18" customHeight="1" x14ac:dyDescent="0.2">
      <c r="AD259" s="8"/>
      <c r="AE259" s="8"/>
      <c r="AF259" s="8"/>
      <c r="AG259" s="8"/>
      <c r="AH259" s="8"/>
      <c r="AI259" s="8"/>
    </row>
    <row r="260" spans="30:35" ht="18" customHeight="1" x14ac:dyDescent="0.2">
      <c r="AD260" s="8"/>
      <c r="AE260" s="8"/>
      <c r="AF260" s="8"/>
      <c r="AG260" s="8"/>
      <c r="AH260" s="8"/>
      <c r="AI260" s="8"/>
    </row>
    <row r="261" spans="30:35" ht="18" customHeight="1" x14ac:dyDescent="0.2">
      <c r="AD261" s="8"/>
      <c r="AE261" s="8"/>
      <c r="AF261" s="8"/>
      <c r="AG261" s="8"/>
      <c r="AH261" s="8"/>
      <c r="AI261" s="8"/>
    </row>
    <row r="262" spans="30:35" ht="18" customHeight="1" x14ac:dyDescent="0.2">
      <c r="AD262" s="8"/>
      <c r="AE262" s="8"/>
      <c r="AF262" s="8"/>
      <c r="AG262" s="8"/>
      <c r="AH262" s="8"/>
      <c r="AI262" s="8"/>
    </row>
    <row r="263" spans="30:35" ht="18" customHeight="1" x14ac:dyDescent="0.2">
      <c r="AD263" s="8"/>
      <c r="AE263" s="8"/>
      <c r="AF263" s="8"/>
      <c r="AG263" s="8"/>
      <c r="AH263" s="8"/>
      <c r="AI263" s="8"/>
    </row>
    <row r="264" spans="30:35" ht="18" customHeight="1" x14ac:dyDescent="0.2">
      <c r="AD264" s="8"/>
      <c r="AE264" s="8"/>
      <c r="AF264" s="8"/>
      <c r="AG264" s="8"/>
      <c r="AH264" s="8"/>
      <c r="AI264" s="8"/>
    </row>
    <row r="265" spans="30:35" ht="18" customHeight="1" x14ac:dyDescent="0.2">
      <c r="AD265" s="8"/>
      <c r="AE265" s="8"/>
      <c r="AF265" s="8"/>
      <c r="AG265" s="8"/>
      <c r="AH265" s="8"/>
      <c r="AI265" s="8"/>
    </row>
    <row r="266" spans="30:35" ht="18" customHeight="1" x14ac:dyDescent="0.2">
      <c r="AD266" s="8"/>
      <c r="AE266" s="8"/>
      <c r="AF266" s="8"/>
      <c r="AG266" s="8"/>
      <c r="AH266" s="8"/>
      <c r="AI266" s="8"/>
    </row>
    <row r="267" spans="30:35" ht="18" customHeight="1" x14ac:dyDescent="0.2">
      <c r="AD267" s="8"/>
      <c r="AE267" s="8"/>
      <c r="AF267" s="8"/>
      <c r="AG267" s="8"/>
      <c r="AH267" s="8"/>
      <c r="AI267" s="8"/>
    </row>
    <row r="268" spans="30:35" ht="18" customHeight="1" x14ac:dyDescent="0.2">
      <c r="AD268" s="8"/>
      <c r="AE268" s="8"/>
      <c r="AF268" s="8"/>
      <c r="AG268" s="8"/>
      <c r="AH268" s="8"/>
      <c r="AI268" s="8"/>
    </row>
    <row r="269" spans="30:35" ht="18" customHeight="1" x14ac:dyDescent="0.2">
      <c r="AD269" s="8"/>
      <c r="AE269" s="8"/>
      <c r="AF269" s="8"/>
      <c r="AG269" s="8"/>
      <c r="AH269" s="8"/>
      <c r="AI269" s="8"/>
    </row>
    <row r="270" spans="30:35" ht="18" customHeight="1" x14ac:dyDescent="0.2">
      <c r="AD270" s="8"/>
      <c r="AE270" s="8"/>
      <c r="AF270" s="8"/>
      <c r="AG270" s="8"/>
      <c r="AH270" s="8"/>
      <c r="AI270" s="8"/>
    </row>
    <row r="271" spans="30:35" ht="18" customHeight="1" x14ac:dyDescent="0.2">
      <c r="AD271" s="8"/>
      <c r="AE271" s="8"/>
      <c r="AF271" s="8"/>
      <c r="AG271" s="8"/>
      <c r="AH271" s="8"/>
      <c r="AI271" s="8"/>
    </row>
    <row r="272" spans="30:35" ht="18" customHeight="1" x14ac:dyDescent="0.2">
      <c r="AD272" s="8"/>
      <c r="AE272" s="8"/>
      <c r="AF272" s="8"/>
      <c r="AG272" s="8"/>
      <c r="AH272" s="8"/>
      <c r="AI272" s="8"/>
    </row>
    <row r="273" spans="30:35" ht="18" customHeight="1" x14ac:dyDescent="0.2">
      <c r="AD273" s="8"/>
      <c r="AE273" s="8"/>
      <c r="AF273" s="8"/>
      <c r="AG273" s="8"/>
      <c r="AH273" s="8"/>
      <c r="AI273" s="8"/>
    </row>
    <row r="274" spans="30:35" ht="18" customHeight="1" x14ac:dyDescent="0.2">
      <c r="AD274" s="8"/>
      <c r="AE274" s="8"/>
      <c r="AF274" s="8"/>
      <c r="AG274" s="8"/>
      <c r="AH274" s="8"/>
      <c r="AI274" s="8"/>
    </row>
    <row r="275" spans="30:35" ht="18" customHeight="1" x14ac:dyDescent="0.2">
      <c r="AD275" s="8"/>
      <c r="AE275" s="8"/>
      <c r="AF275" s="8"/>
      <c r="AG275" s="8"/>
      <c r="AH275" s="8"/>
      <c r="AI275" s="8"/>
    </row>
    <row r="276" spans="30:35" ht="18" customHeight="1" x14ac:dyDescent="0.2">
      <c r="AD276" s="8"/>
      <c r="AE276" s="8"/>
      <c r="AF276" s="8"/>
      <c r="AG276" s="8"/>
      <c r="AH276" s="8"/>
      <c r="AI276" s="8"/>
    </row>
    <row r="277" spans="30:35" ht="18" customHeight="1" x14ac:dyDescent="0.2">
      <c r="AD277" s="8"/>
      <c r="AE277" s="8"/>
      <c r="AF277" s="8"/>
      <c r="AG277" s="8"/>
      <c r="AH277" s="8"/>
      <c r="AI277" s="8"/>
    </row>
    <row r="278" spans="30:35" ht="18" customHeight="1" x14ac:dyDescent="0.2">
      <c r="AD278" s="8"/>
      <c r="AE278" s="8"/>
      <c r="AF278" s="8"/>
      <c r="AG278" s="8"/>
      <c r="AH278" s="8"/>
      <c r="AI278" s="8"/>
    </row>
    <row r="279" spans="30:35" ht="18" customHeight="1" x14ac:dyDescent="0.2">
      <c r="AD279" s="8"/>
      <c r="AE279" s="8"/>
      <c r="AF279" s="8"/>
      <c r="AG279" s="8"/>
      <c r="AH279" s="8"/>
      <c r="AI279" s="8"/>
    </row>
    <row r="280" spans="30:35" ht="18" customHeight="1" x14ac:dyDescent="0.2">
      <c r="AD280" s="8"/>
      <c r="AE280" s="8"/>
      <c r="AF280" s="8"/>
      <c r="AG280" s="8"/>
      <c r="AH280" s="8"/>
      <c r="AI280" s="8"/>
    </row>
    <row r="281" spans="30:35" ht="18" customHeight="1" x14ac:dyDescent="0.2">
      <c r="AD281" s="8"/>
      <c r="AE281" s="8"/>
      <c r="AF281" s="8"/>
      <c r="AG281" s="8"/>
      <c r="AH281" s="8"/>
      <c r="AI281" s="8"/>
    </row>
    <row r="282" spans="30:35" ht="18" customHeight="1" x14ac:dyDescent="0.2">
      <c r="AD282" s="8"/>
      <c r="AE282" s="8"/>
      <c r="AF282" s="8"/>
      <c r="AG282" s="8"/>
      <c r="AH282" s="8"/>
      <c r="AI282" s="8"/>
    </row>
    <row r="283" spans="30:35" ht="18" customHeight="1" x14ac:dyDescent="0.2">
      <c r="AD283" s="8"/>
      <c r="AE283" s="8"/>
      <c r="AF283" s="8"/>
      <c r="AG283" s="8"/>
      <c r="AH283" s="8"/>
      <c r="AI283" s="8"/>
    </row>
    <row r="284" spans="30:35" ht="18" customHeight="1" x14ac:dyDescent="0.2">
      <c r="AD284" s="8"/>
      <c r="AE284" s="8"/>
      <c r="AF284" s="8"/>
      <c r="AG284" s="8"/>
      <c r="AH284" s="8"/>
      <c r="AI284" s="8"/>
    </row>
    <row r="285" spans="30:35" ht="18" customHeight="1" x14ac:dyDescent="0.2">
      <c r="AD285" s="8"/>
      <c r="AE285" s="8"/>
      <c r="AF285" s="8"/>
      <c r="AG285" s="8"/>
      <c r="AH285" s="8"/>
      <c r="AI285" s="8"/>
    </row>
    <row r="286" spans="30:35" ht="18" customHeight="1" x14ac:dyDescent="0.2">
      <c r="AD286" s="8"/>
      <c r="AE286" s="8"/>
      <c r="AF286" s="8"/>
      <c r="AG286" s="8"/>
      <c r="AH286" s="8"/>
      <c r="AI286" s="8"/>
    </row>
    <row r="287" spans="30:35" ht="18" customHeight="1" x14ac:dyDescent="0.2">
      <c r="AD287" s="8"/>
      <c r="AE287" s="8"/>
      <c r="AF287" s="8"/>
      <c r="AG287" s="8"/>
      <c r="AH287" s="8"/>
      <c r="AI287" s="8"/>
    </row>
    <row r="288" spans="30:35" ht="18" customHeight="1" x14ac:dyDescent="0.2">
      <c r="AD288" s="8"/>
      <c r="AE288" s="8"/>
      <c r="AF288" s="8"/>
      <c r="AG288" s="8"/>
      <c r="AH288" s="8"/>
      <c r="AI288" s="8"/>
    </row>
    <row r="289" spans="30:35" ht="18" customHeight="1" x14ac:dyDescent="0.2">
      <c r="AD289" s="8"/>
      <c r="AE289" s="8"/>
      <c r="AF289" s="8"/>
      <c r="AG289" s="8"/>
      <c r="AH289" s="8"/>
      <c r="AI289" s="8"/>
    </row>
    <row r="290" spans="30:35" ht="18" customHeight="1" x14ac:dyDescent="0.2">
      <c r="AD290" s="8"/>
      <c r="AE290" s="8"/>
      <c r="AF290" s="8"/>
      <c r="AG290" s="8"/>
      <c r="AH290" s="8"/>
      <c r="AI290" s="8"/>
    </row>
    <row r="291" spans="30:35" ht="18" customHeight="1" x14ac:dyDescent="0.2">
      <c r="AD291" s="8"/>
      <c r="AE291" s="8"/>
      <c r="AF291" s="8"/>
      <c r="AG291" s="8"/>
      <c r="AH291" s="8"/>
      <c r="AI291" s="8"/>
    </row>
    <row r="292" spans="30:35" ht="18" customHeight="1" x14ac:dyDescent="0.2">
      <c r="AD292" s="8"/>
      <c r="AE292" s="8"/>
      <c r="AF292" s="8"/>
      <c r="AG292" s="8"/>
      <c r="AH292" s="8"/>
      <c r="AI292" s="8"/>
    </row>
    <row r="293" spans="30:35" ht="18" customHeight="1" x14ac:dyDescent="0.2">
      <c r="AD293" s="8"/>
      <c r="AE293" s="8"/>
      <c r="AF293" s="8"/>
      <c r="AG293" s="8"/>
      <c r="AH293" s="8"/>
      <c r="AI293" s="8"/>
    </row>
    <row r="294" spans="30:35" ht="18" customHeight="1" x14ac:dyDescent="0.2">
      <c r="AD294" s="8"/>
      <c r="AE294" s="8"/>
      <c r="AF294" s="8"/>
      <c r="AG294" s="8"/>
      <c r="AH294" s="8"/>
      <c r="AI294" s="8"/>
    </row>
    <row r="295" spans="30:35" ht="18" customHeight="1" x14ac:dyDescent="0.2">
      <c r="AD295" s="8"/>
      <c r="AE295" s="8"/>
      <c r="AF295" s="8"/>
      <c r="AG295" s="8"/>
      <c r="AH295" s="8"/>
      <c r="AI295" s="8"/>
    </row>
    <row r="296" spans="30:35" ht="18" customHeight="1" x14ac:dyDescent="0.2">
      <c r="AD296" s="8"/>
      <c r="AE296" s="8"/>
      <c r="AF296" s="8"/>
      <c r="AG296" s="8"/>
      <c r="AH296" s="8"/>
      <c r="AI296" s="8"/>
    </row>
    <row r="297" spans="30:35" ht="18" customHeight="1" x14ac:dyDescent="0.2">
      <c r="AD297" s="8"/>
      <c r="AE297" s="8"/>
      <c r="AF297" s="8"/>
      <c r="AG297" s="8"/>
      <c r="AH297" s="8"/>
      <c r="AI297" s="8"/>
    </row>
    <row r="298" spans="30:35" ht="18" customHeight="1" x14ac:dyDescent="0.2">
      <c r="AD298" s="8"/>
      <c r="AE298" s="8"/>
      <c r="AF298" s="8"/>
      <c r="AG298" s="8"/>
      <c r="AH298" s="8"/>
      <c r="AI298" s="8"/>
    </row>
    <row r="299" spans="30:35" ht="18" customHeight="1" x14ac:dyDescent="0.2">
      <c r="AD299" s="8"/>
      <c r="AE299" s="8"/>
      <c r="AF299" s="8"/>
      <c r="AG299" s="8"/>
      <c r="AH299" s="8"/>
      <c r="AI299" s="8"/>
    </row>
    <row r="300" spans="30:35" ht="18" customHeight="1" x14ac:dyDescent="0.2">
      <c r="AD300" s="8"/>
      <c r="AE300" s="8"/>
      <c r="AF300" s="8"/>
      <c r="AG300" s="8"/>
      <c r="AH300" s="8"/>
      <c r="AI300" s="8"/>
    </row>
    <row r="301" spans="30:35" ht="18" customHeight="1" x14ac:dyDescent="0.2">
      <c r="AD301" s="8"/>
      <c r="AE301" s="8"/>
      <c r="AF301" s="8"/>
      <c r="AG301" s="8"/>
      <c r="AH301" s="8"/>
      <c r="AI301" s="8"/>
    </row>
    <row r="302" spans="30:35" ht="18" customHeight="1" x14ac:dyDescent="0.2">
      <c r="AD302" s="8"/>
      <c r="AE302" s="8"/>
      <c r="AF302" s="8"/>
      <c r="AG302" s="8"/>
      <c r="AH302" s="8"/>
      <c r="AI302" s="8"/>
    </row>
    <row r="303" spans="30:35" ht="18" customHeight="1" x14ac:dyDescent="0.2">
      <c r="AD303" s="8"/>
      <c r="AE303" s="8"/>
      <c r="AF303" s="8"/>
      <c r="AG303" s="8"/>
      <c r="AH303" s="8"/>
      <c r="AI303" s="8"/>
    </row>
    <row r="304" spans="30:35" ht="18" customHeight="1" x14ac:dyDescent="0.2">
      <c r="AD304" s="8"/>
      <c r="AE304" s="8"/>
      <c r="AF304" s="8"/>
      <c r="AG304" s="8"/>
      <c r="AH304" s="8"/>
      <c r="AI304" s="8"/>
    </row>
    <row r="305" spans="30:35" ht="18" customHeight="1" x14ac:dyDescent="0.2">
      <c r="AD305" s="8"/>
      <c r="AE305" s="8"/>
      <c r="AF305" s="8"/>
      <c r="AG305" s="8"/>
      <c r="AH305" s="8"/>
      <c r="AI305" s="8"/>
    </row>
    <row r="306" spans="30:35" ht="18" customHeight="1" x14ac:dyDescent="0.2">
      <c r="AD306" s="8"/>
      <c r="AE306" s="8"/>
      <c r="AF306" s="8"/>
      <c r="AG306" s="8"/>
      <c r="AH306" s="8"/>
      <c r="AI306" s="8"/>
    </row>
    <row r="307" spans="30:35" ht="18" customHeight="1" x14ac:dyDescent="0.2">
      <c r="AD307" s="8"/>
      <c r="AE307" s="8"/>
      <c r="AF307" s="8"/>
      <c r="AG307" s="8"/>
      <c r="AH307" s="8"/>
      <c r="AI307" s="8"/>
    </row>
    <row r="308" spans="30:35" ht="18" customHeight="1" x14ac:dyDescent="0.2">
      <c r="AD308" s="8"/>
      <c r="AE308" s="8"/>
      <c r="AF308" s="8"/>
      <c r="AG308" s="8"/>
      <c r="AH308" s="8"/>
      <c r="AI308" s="8"/>
    </row>
    <row r="309" spans="30:35" ht="18" customHeight="1" x14ac:dyDescent="0.2">
      <c r="AD309" s="8"/>
      <c r="AE309" s="8"/>
      <c r="AF309" s="8"/>
      <c r="AG309" s="8"/>
      <c r="AH309" s="8"/>
      <c r="AI309" s="8"/>
    </row>
    <row r="310" spans="30:35" ht="18" customHeight="1" x14ac:dyDescent="0.2">
      <c r="AD310" s="8"/>
      <c r="AE310" s="8"/>
      <c r="AF310" s="8"/>
      <c r="AG310" s="8"/>
      <c r="AH310" s="8"/>
      <c r="AI310" s="8"/>
    </row>
    <row r="311" spans="30:35" ht="18" customHeight="1" x14ac:dyDescent="0.2">
      <c r="AD311" s="8"/>
      <c r="AE311" s="8"/>
      <c r="AF311" s="8"/>
      <c r="AG311" s="8"/>
      <c r="AH311" s="8"/>
      <c r="AI311" s="8"/>
    </row>
    <row r="312" spans="30:35" ht="18" customHeight="1" x14ac:dyDescent="0.2">
      <c r="AD312" s="8"/>
      <c r="AE312" s="8"/>
      <c r="AF312" s="8"/>
      <c r="AG312" s="8"/>
      <c r="AH312" s="8"/>
      <c r="AI312" s="8"/>
    </row>
    <row r="313" spans="30:35" ht="18" customHeight="1" x14ac:dyDescent="0.2">
      <c r="AD313" s="8"/>
      <c r="AE313" s="8"/>
      <c r="AF313" s="8"/>
      <c r="AG313" s="8"/>
      <c r="AH313" s="8"/>
      <c r="AI313" s="8"/>
    </row>
    <row r="314" spans="30:35" ht="18" customHeight="1" x14ac:dyDescent="0.2">
      <c r="AD314" s="8"/>
      <c r="AE314" s="8"/>
      <c r="AF314" s="8"/>
      <c r="AG314" s="8"/>
      <c r="AH314" s="8"/>
      <c r="AI314" s="8"/>
    </row>
    <row r="315" spans="30:35" ht="18" customHeight="1" x14ac:dyDescent="0.2">
      <c r="AD315" s="8"/>
      <c r="AE315" s="8"/>
      <c r="AF315" s="8"/>
      <c r="AG315" s="8"/>
      <c r="AH315" s="8"/>
      <c r="AI315" s="8"/>
    </row>
    <row r="316" spans="30:35" ht="18" customHeight="1" x14ac:dyDescent="0.2">
      <c r="AD316" s="8"/>
      <c r="AE316" s="8"/>
      <c r="AF316" s="8"/>
      <c r="AG316" s="8"/>
      <c r="AH316" s="8"/>
      <c r="AI316" s="8"/>
    </row>
    <row r="317" spans="30:35" ht="18" customHeight="1" x14ac:dyDescent="0.2">
      <c r="AD317" s="8"/>
      <c r="AE317" s="8"/>
      <c r="AF317" s="8"/>
      <c r="AG317" s="8"/>
      <c r="AH317" s="8"/>
      <c r="AI317" s="8"/>
    </row>
    <row r="318" spans="30:35" ht="18" customHeight="1" x14ac:dyDescent="0.2">
      <c r="AD318" s="8"/>
      <c r="AE318" s="8"/>
      <c r="AF318" s="8"/>
      <c r="AG318" s="8"/>
      <c r="AH318" s="8"/>
      <c r="AI318" s="8"/>
    </row>
    <row r="319" spans="30:35" ht="18" customHeight="1" x14ac:dyDescent="0.2">
      <c r="AD319" s="8"/>
      <c r="AE319" s="8"/>
      <c r="AF319" s="8"/>
      <c r="AG319" s="8"/>
      <c r="AH319" s="8"/>
      <c r="AI319" s="8"/>
    </row>
    <row r="320" spans="30:35" ht="18" customHeight="1" x14ac:dyDescent="0.2">
      <c r="AD320" s="8"/>
      <c r="AE320" s="8"/>
      <c r="AF320" s="8"/>
      <c r="AG320" s="8"/>
      <c r="AH320" s="8"/>
      <c r="AI320" s="8"/>
    </row>
    <row r="321" spans="30:35" ht="18" customHeight="1" x14ac:dyDescent="0.2">
      <c r="AD321" s="8"/>
      <c r="AE321" s="8"/>
      <c r="AF321" s="8"/>
      <c r="AG321" s="8"/>
      <c r="AH321" s="8"/>
      <c r="AI321" s="8"/>
    </row>
    <row r="322" spans="30:35" ht="18" customHeight="1" x14ac:dyDescent="0.2">
      <c r="AD322" s="8"/>
      <c r="AE322" s="8"/>
      <c r="AF322" s="8"/>
      <c r="AG322" s="8"/>
      <c r="AH322" s="8"/>
      <c r="AI322" s="8"/>
    </row>
    <row r="323" spans="30:35" ht="18" customHeight="1" x14ac:dyDescent="0.2">
      <c r="AD323" s="8"/>
      <c r="AE323" s="8"/>
      <c r="AF323" s="8"/>
      <c r="AG323" s="8"/>
      <c r="AH323" s="8"/>
      <c r="AI323" s="8"/>
    </row>
    <row r="324" spans="30:35" ht="18" customHeight="1" x14ac:dyDescent="0.2">
      <c r="AD324" s="8"/>
      <c r="AE324" s="8"/>
      <c r="AF324" s="8"/>
      <c r="AG324" s="8"/>
      <c r="AH324" s="8"/>
      <c r="AI324" s="8"/>
    </row>
    <row r="325" spans="30:35" ht="18" customHeight="1" x14ac:dyDescent="0.2">
      <c r="AD325" s="8"/>
      <c r="AE325" s="8"/>
      <c r="AF325" s="8"/>
      <c r="AG325" s="8"/>
      <c r="AH325" s="8"/>
      <c r="AI325" s="8"/>
    </row>
    <row r="326" spans="30:35" ht="18" customHeight="1" x14ac:dyDescent="0.2">
      <c r="AD326" s="8"/>
      <c r="AE326" s="8"/>
      <c r="AF326" s="8"/>
      <c r="AG326" s="8"/>
      <c r="AH326" s="8"/>
      <c r="AI326" s="8"/>
    </row>
    <row r="327" spans="30:35" ht="18" customHeight="1" x14ac:dyDescent="0.2">
      <c r="AD327" s="8"/>
      <c r="AE327" s="8"/>
      <c r="AF327" s="8"/>
      <c r="AG327" s="8"/>
      <c r="AH327" s="8"/>
      <c r="AI327" s="8"/>
    </row>
    <row r="328" spans="30:35" ht="18" customHeight="1" x14ac:dyDescent="0.2">
      <c r="AD328" s="8"/>
      <c r="AE328" s="8"/>
      <c r="AF328" s="8"/>
      <c r="AG328" s="8"/>
      <c r="AH328" s="8"/>
      <c r="AI328" s="8"/>
    </row>
    <row r="329" spans="30:35" ht="18" customHeight="1" x14ac:dyDescent="0.2">
      <c r="AD329" s="8"/>
      <c r="AE329" s="8"/>
      <c r="AF329" s="8"/>
      <c r="AG329" s="8"/>
      <c r="AH329" s="8"/>
      <c r="AI329" s="8"/>
    </row>
    <row r="330" spans="30:35" ht="18" customHeight="1" x14ac:dyDescent="0.2">
      <c r="AD330" s="8"/>
      <c r="AE330" s="8"/>
      <c r="AF330" s="8"/>
      <c r="AG330" s="8"/>
      <c r="AH330" s="8"/>
      <c r="AI330" s="8"/>
    </row>
    <row r="331" spans="30:35" ht="18" customHeight="1" x14ac:dyDescent="0.2">
      <c r="AD331" s="8"/>
      <c r="AE331" s="8"/>
      <c r="AF331" s="8"/>
      <c r="AG331" s="8"/>
      <c r="AH331" s="8"/>
      <c r="AI331" s="8"/>
    </row>
    <row r="332" spans="30:35" ht="18" customHeight="1" x14ac:dyDescent="0.2">
      <c r="AD332" s="8"/>
      <c r="AE332" s="8"/>
      <c r="AF332" s="8"/>
      <c r="AG332" s="8"/>
      <c r="AH332" s="8"/>
      <c r="AI332" s="8"/>
    </row>
    <row r="333" spans="30:35" ht="18" customHeight="1" x14ac:dyDescent="0.2">
      <c r="AD333" s="8"/>
      <c r="AE333" s="8"/>
      <c r="AF333" s="8"/>
      <c r="AG333" s="8"/>
      <c r="AH333" s="8"/>
      <c r="AI333" s="8"/>
    </row>
    <row r="334" spans="30:35" ht="18" customHeight="1" x14ac:dyDescent="0.2">
      <c r="AD334" s="8"/>
      <c r="AE334" s="8"/>
      <c r="AF334" s="8"/>
      <c r="AG334" s="8"/>
      <c r="AH334" s="8"/>
      <c r="AI334" s="8"/>
    </row>
    <row r="335" spans="30:35" ht="18" customHeight="1" x14ac:dyDescent="0.2">
      <c r="AD335" s="8"/>
      <c r="AE335" s="8"/>
      <c r="AF335" s="8"/>
      <c r="AG335" s="8"/>
      <c r="AH335" s="8"/>
      <c r="AI335" s="8"/>
    </row>
    <row r="336" spans="30:35" ht="18" customHeight="1" x14ac:dyDescent="0.2">
      <c r="AD336" s="8"/>
      <c r="AE336" s="8"/>
      <c r="AF336" s="8"/>
      <c r="AG336" s="8"/>
      <c r="AH336" s="8"/>
      <c r="AI336" s="8"/>
    </row>
    <row r="337" spans="30:35" ht="18" customHeight="1" x14ac:dyDescent="0.2">
      <c r="AD337" s="8"/>
      <c r="AE337" s="8"/>
      <c r="AF337" s="8"/>
      <c r="AG337" s="8"/>
      <c r="AH337" s="8"/>
      <c r="AI337" s="8"/>
    </row>
    <row r="338" spans="30:35" ht="18" customHeight="1" x14ac:dyDescent="0.2">
      <c r="AD338" s="8"/>
      <c r="AE338" s="8"/>
      <c r="AF338" s="8"/>
      <c r="AG338" s="8"/>
      <c r="AH338" s="8"/>
      <c r="AI338" s="8"/>
    </row>
    <row r="339" spans="30:35" ht="18" customHeight="1" x14ac:dyDescent="0.2">
      <c r="AD339" s="8"/>
      <c r="AE339" s="8"/>
      <c r="AF339" s="8"/>
      <c r="AG339" s="8"/>
      <c r="AH339" s="8"/>
      <c r="AI339" s="8"/>
    </row>
    <row r="340" spans="30:35" ht="18" customHeight="1" x14ac:dyDescent="0.2">
      <c r="AD340" s="8"/>
      <c r="AE340" s="8"/>
      <c r="AF340" s="8"/>
      <c r="AG340" s="8"/>
      <c r="AH340" s="8"/>
      <c r="AI340" s="8"/>
    </row>
    <row r="341" spans="30:35" ht="18" customHeight="1" x14ac:dyDescent="0.2">
      <c r="AD341" s="8"/>
      <c r="AE341" s="8"/>
      <c r="AF341" s="8"/>
      <c r="AG341" s="8"/>
      <c r="AH341" s="8"/>
      <c r="AI341" s="8"/>
    </row>
    <row r="342" spans="30:35" ht="18" customHeight="1" x14ac:dyDescent="0.2">
      <c r="AD342" s="8"/>
      <c r="AE342" s="8"/>
      <c r="AF342" s="8"/>
      <c r="AG342" s="8"/>
      <c r="AH342" s="8"/>
      <c r="AI342" s="8"/>
    </row>
    <row r="343" spans="30:35" ht="18" customHeight="1" x14ac:dyDescent="0.2">
      <c r="AD343" s="8"/>
      <c r="AE343" s="8"/>
      <c r="AF343" s="8"/>
      <c r="AG343" s="8"/>
      <c r="AH343" s="8"/>
      <c r="AI343" s="8"/>
    </row>
    <row r="344" spans="30:35" ht="18" customHeight="1" x14ac:dyDescent="0.2">
      <c r="AD344" s="8"/>
      <c r="AE344" s="8"/>
      <c r="AF344" s="8"/>
      <c r="AG344" s="8"/>
      <c r="AH344" s="8"/>
      <c r="AI344" s="8"/>
    </row>
    <row r="345" spans="30:35" ht="18" customHeight="1" x14ac:dyDescent="0.2">
      <c r="AD345" s="8"/>
      <c r="AE345" s="8"/>
      <c r="AF345" s="8"/>
      <c r="AG345" s="8"/>
      <c r="AH345" s="8"/>
      <c r="AI345" s="8"/>
    </row>
    <row r="346" spans="30:35" ht="18" customHeight="1" x14ac:dyDescent="0.2">
      <c r="AD346" s="8"/>
      <c r="AE346" s="8"/>
      <c r="AF346" s="8"/>
      <c r="AG346" s="8"/>
      <c r="AH346" s="8"/>
      <c r="AI346" s="8"/>
    </row>
    <row r="347" spans="30:35" ht="18" customHeight="1" x14ac:dyDescent="0.2">
      <c r="AD347" s="8"/>
      <c r="AE347" s="8"/>
      <c r="AF347" s="8"/>
      <c r="AG347" s="8"/>
      <c r="AH347" s="8"/>
      <c r="AI347" s="8"/>
    </row>
    <row r="348" spans="30:35" ht="18" customHeight="1" x14ac:dyDescent="0.2">
      <c r="AD348" s="8"/>
      <c r="AE348" s="8"/>
      <c r="AF348" s="8"/>
      <c r="AG348" s="8"/>
      <c r="AH348" s="8"/>
      <c r="AI348" s="8"/>
    </row>
    <row r="349" spans="30:35" ht="18" customHeight="1" x14ac:dyDescent="0.2">
      <c r="AD349" s="8"/>
      <c r="AE349" s="8"/>
      <c r="AF349" s="8"/>
      <c r="AG349" s="8"/>
      <c r="AH349" s="8"/>
      <c r="AI349" s="8"/>
    </row>
    <row r="350" spans="30:35" ht="18" customHeight="1" x14ac:dyDescent="0.2">
      <c r="AD350" s="8"/>
      <c r="AE350" s="8"/>
      <c r="AF350" s="8"/>
      <c r="AG350" s="8"/>
      <c r="AH350" s="8"/>
      <c r="AI350" s="8"/>
    </row>
    <row r="351" spans="30:35" ht="18" customHeight="1" x14ac:dyDescent="0.2">
      <c r="AD351" s="8"/>
      <c r="AE351" s="8"/>
      <c r="AF351" s="8"/>
      <c r="AG351" s="8"/>
      <c r="AH351" s="8"/>
      <c r="AI351" s="8"/>
    </row>
    <row r="352" spans="30:35" ht="18" customHeight="1" x14ac:dyDescent="0.2">
      <c r="AD352" s="8"/>
      <c r="AE352" s="8"/>
      <c r="AF352" s="8"/>
      <c r="AG352" s="8"/>
      <c r="AH352" s="8"/>
      <c r="AI352" s="8"/>
    </row>
    <row r="353" spans="30:35" ht="18" customHeight="1" x14ac:dyDescent="0.2">
      <c r="AD353" s="8"/>
      <c r="AE353" s="8"/>
      <c r="AF353" s="8"/>
      <c r="AG353" s="8"/>
      <c r="AH353" s="8"/>
      <c r="AI353" s="8"/>
    </row>
    <row r="354" spans="30:35" ht="18" customHeight="1" x14ac:dyDescent="0.2">
      <c r="AD354" s="8"/>
      <c r="AE354" s="8"/>
      <c r="AF354" s="8"/>
      <c r="AG354" s="8"/>
      <c r="AH354" s="8"/>
      <c r="AI354" s="8"/>
    </row>
    <row r="355" spans="30:35" ht="18" customHeight="1" x14ac:dyDescent="0.2">
      <c r="AD355" s="8"/>
      <c r="AE355" s="8"/>
      <c r="AF355" s="8"/>
      <c r="AG355" s="8"/>
      <c r="AH355" s="8"/>
      <c r="AI355" s="8"/>
    </row>
    <row r="356" spans="30:35" ht="18" customHeight="1" x14ac:dyDescent="0.2">
      <c r="AD356" s="8"/>
      <c r="AE356" s="8"/>
      <c r="AF356" s="8"/>
      <c r="AG356" s="8"/>
      <c r="AH356" s="8"/>
      <c r="AI356" s="8"/>
    </row>
    <row r="357" spans="30:35" ht="18" customHeight="1" x14ac:dyDescent="0.2">
      <c r="AD357" s="8"/>
      <c r="AE357" s="8"/>
      <c r="AF357" s="8"/>
      <c r="AG357" s="8"/>
      <c r="AH357" s="8"/>
      <c r="AI357" s="8"/>
    </row>
    <row r="358" spans="30:35" ht="18" customHeight="1" x14ac:dyDescent="0.2">
      <c r="AD358" s="8"/>
      <c r="AE358" s="8"/>
      <c r="AF358" s="8"/>
      <c r="AG358" s="8"/>
      <c r="AH358" s="8"/>
      <c r="AI358" s="8"/>
    </row>
    <row r="359" spans="30:35" ht="18" customHeight="1" x14ac:dyDescent="0.2">
      <c r="AD359" s="8"/>
      <c r="AE359" s="8"/>
      <c r="AF359" s="8"/>
      <c r="AG359" s="8"/>
      <c r="AH359" s="8"/>
      <c r="AI359" s="8"/>
    </row>
    <row r="360" spans="30:35" ht="18" customHeight="1" x14ac:dyDescent="0.2">
      <c r="AD360" s="8"/>
      <c r="AE360" s="8"/>
      <c r="AF360" s="8"/>
      <c r="AG360" s="8"/>
      <c r="AH360" s="8"/>
      <c r="AI360" s="8"/>
    </row>
    <row r="361" spans="30:35" ht="18" customHeight="1" x14ac:dyDescent="0.2">
      <c r="AD361" s="8"/>
      <c r="AE361" s="8"/>
      <c r="AF361" s="8"/>
      <c r="AG361" s="8"/>
      <c r="AH361" s="8"/>
      <c r="AI361" s="8"/>
    </row>
    <row r="362" spans="30:35" ht="18" customHeight="1" x14ac:dyDescent="0.2">
      <c r="AD362" s="8"/>
      <c r="AE362" s="8"/>
      <c r="AF362" s="8"/>
      <c r="AG362" s="8"/>
      <c r="AH362" s="8"/>
      <c r="AI362" s="8"/>
    </row>
    <row r="363" spans="30:35" ht="18" customHeight="1" x14ac:dyDescent="0.2">
      <c r="AD363" s="8"/>
      <c r="AE363" s="8"/>
      <c r="AF363" s="8"/>
      <c r="AG363" s="8"/>
      <c r="AH363" s="8"/>
      <c r="AI363" s="8"/>
    </row>
    <row r="364" spans="30:35" ht="18" customHeight="1" x14ac:dyDescent="0.2">
      <c r="AD364" s="8"/>
      <c r="AE364" s="8"/>
      <c r="AF364" s="8"/>
      <c r="AG364" s="8"/>
      <c r="AH364" s="8"/>
      <c r="AI364" s="8"/>
    </row>
    <row r="365" spans="30:35" ht="18" customHeight="1" x14ac:dyDescent="0.2">
      <c r="AD365" s="8"/>
      <c r="AE365" s="8"/>
      <c r="AF365" s="8"/>
      <c r="AG365" s="8"/>
      <c r="AH365" s="8"/>
      <c r="AI365" s="8"/>
    </row>
    <row r="366" spans="30:35" ht="18" customHeight="1" x14ac:dyDescent="0.2">
      <c r="AD366" s="8"/>
      <c r="AE366" s="8"/>
      <c r="AF366" s="8"/>
      <c r="AG366" s="8"/>
      <c r="AH366" s="8"/>
      <c r="AI366" s="8"/>
    </row>
    <row r="367" spans="30:35" ht="18" customHeight="1" x14ac:dyDescent="0.2">
      <c r="AD367" s="8"/>
      <c r="AE367" s="8"/>
      <c r="AF367" s="8"/>
      <c r="AG367" s="8"/>
      <c r="AH367" s="8"/>
      <c r="AI367" s="8"/>
    </row>
    <row r="368" spans="30:35" ht="18" customHeight="1" x14ac:dyDescent="0.2">
      <c r="AD368" s="8"/>
      <c r="AE368" s="8"/>
      <c r="AF368" s="8"/>
      <c r="AG368" s="8"/>
      <c r="AH368" s="8"/>
      <c r="AI368" s="8"/>
    </row>
  </sheetData>
  <sheetProtection algorithmName="SHA-512" hashValue="pJIbanTAL+k8SvwcYDaJT+De+eTZ9fdLwImiTvKaclJZY2rGLekzWhKwAB1YVGvEq+S2StP5BNAnflHJHgrduw==" saltValue="stjvGpxku0hA866Z05lP4g==" spinCount="100000" sheet="1" objects="1" scenarios="1"/>
  <mergeCells count="434">
    <mergeCell ref="Z46:AB46"/>
    <mergeCell ref="Z47:AB47"/>
    <mergeCell ref="T13:AE13"/>
    <mergeCell ref="Z42:AB42"/>
    <mergeCell ref="Z43:AB43"/>
    <mergeCell ref="Z44:AB44"/>
    <mergeCell ref="Z45:AB45"/>
    <mergeCell ref="Z38:AB38"/>
    <mergeCell ref="Z39:AB39"/>
    <mergeCell ref="Z40:AB40"/>
    <mergeCell ref="Z41:AB41"/>
    <mergeCell ref="Z34:AB34"/>
    <mergeCell ref="Z35:AB35"/>
    <mergeCell ref="Z36:AB36"/>
    <mergeCell ref="Z37:AB37"/>
    <mergeCell ref="Z30:AB30"/>
    <mergeCell ref="Z31:AB31"/>
    <mergeCell ref="Z32:AB32"/>
    <mergeCell ref="Z33:AB33"/>
    <mergeCell ref="Z26:AB26"/>
    <mergeCell ref="Z27:AB27"/>
    <mergeCell ref="Z28:AB28"/>
    <mergeCell ref="Z29:AB29"/>
    <mergeCell ref="Z22:AB22"/>
    <mergeCell ref="Z23:AB23"/>
    <mergeCell ref="Z24:AB24"/>
    <mergeCell ref="Z25:AB25"/>
    <mergeCell ref="Z18:AB18"/>
    <mergeCell ref="Z19:AB19"/>
    <mergeCell ref="Z20:AB20"/>
    <mergeCell ref="Z21:AB21"/>
    <mergeCell ref="Z14:AB14"/>
    <mergeCell ref="Z15:AB15"/>
    <mergeCell ref="Z16:AB16"/>
    <mergeCell ref="Z17:AB17"/>
    <mergeCell ref="Y11:AF11"/>
    <mergeCell ref="AF47:AI47"/>
    <mergeCell ref="U3:AF3"/>
    <mergeCell ref="AK1:AO1"/>
    <mergeCell ref="Y10:AF10"/>
    <mergeCell ref="AF45:AI45"/>
    <mergeCell ref="AF46:AI46"/>
    <mergeCell ref="AC43:AE43"/>
    <mergeCell ref="AC44:AE44"/>
    <mergeCell ref="AC45:AE45"/>
    <mergeCell ref="K44:M44"/>
    <mergeCell ref="K45:M45"/>
    <mergeCell ref="K46:M46"/>
    <mergeCell ref="K40:M40"/>
    <mergeCell ref="K41:M41"/>
    <mergeCell ref="K42:M42"/>
    <mergeCell ref="K43:M43"/>
    <mergeCell ref="K36:M36"/>
    <mergeCell ref="K37:M37"/>
    <mergeCell ref="K38:M38"/>
    <mergeCell ref="K39:M39"/>
    <mergeCell ref="K32:M32"/>
    <mergeCell ref="K33:M33"/>
    <mergeCell ref="K34:M34"/>
    <mergeCell ref="K35:M35"/>
    <mergeCell ref="K28:M28"/>
    <mergeCell ref="K29:M29"/>
    <mergeCell ref="K30:M30"/>
    <mergeCell ref="K31:M31"/>
    <mergeCell ref="K24:M24"/>
    <mergeCell ref="K25:M25"/>
    <mergeCell ref="K26:M26"/>
    <mergeCell ref="K27:M27"/>
    <mergeCell ref="K16:M16"/>
    <mergeCell ref="K17:M17"/>
    <mergeCell ref="K18:M18"/>
    <mergeCell ref="K19:M19"/>
    <mergeCell ref="K20:M20"/>
    <mergeCell ref="K21:M21"/>
    <mergeCell ref="K22:M22"/>
    <mergeCell ref="K23:M23"/>
    <mergeCell ref="AC46:AE46"/>
    <mergeCell ref="AC39:AE39"/>
    <mergeCell ref="AC40:AE40"/>
    <mergeCell ref="AC41:AE41"/>
    <mergeCell ref="AC42:AE42"/>
    <mergeCell ref="AC35:AE35"/>
    <mergeCell ref="AC36:AE36"/>
    <mergeCell ref="AC37:AE37"/>
    <mergeCell ref="AC38:AE38"/>
    <mergeCell ref="AC31:AE31"/>
    <mergeCell ref="AC32:AE32"/>
    <mergeCell ref="AC33:AE33"/>
    <mergeCell ref="AC34:AE34"/>
    <mergeCell ref="AC27:AE27"/>
    <mergeCell ref="AC28:AE28"/>
    <mergeCell ref="AC29:AE29"/>
    <mergeCell ref="AC30:AE30"/>
    <mergeCell ref="AC23:AE23"/>
    <mergeCell ref="AC24:AE24"/>
    <mergeCell ref="AC25:AE25"/>
    <mergeCell ref="AC26:AE26"/>
    <mergeCell ref="W44:Y44"/>
    <mergeCell ref="W45:Y45"/>
    <mergeCell ref="W42:Y42"/>
    <mergeCell ref="W43:Y43"/>
    <mergeCell ref="W36:Y36"/>
    <mergeCell ref="W37:Y37"/>
    <mergeCell ref="W46:Y46"/>
    <mergeCell ref="AC16:AE16"/>
    <mergeCell ref="AC17:AE17"/>
    <mergeCell ref="AC18:AE18"/>
    <mergeCell ref="AC19:AE19"/>
    <mergeCell ref="AC20:AE20"/>
    <mergeCell ref="AC21:AE21"/>
    <mergeCell ref="AC22:AE22"/>
    <mergeCell ref="W40:Y40"/>
    <mergeCell ref="W41:Y41"/>
    <mergeCell ref="W38:Y38"/>
    <mergeCell ref="W39:Y39"/>
    <mergeCell ref="W32:Y32"/>
    <mergeCell ref="W33:Y33"/>
    <mergeCell ref="W34:Y34"/>
    <mergeCell ref="W35:Y35"/>
    <mergeCell ref="W28:Y28"/>
    <mergeCell ref="W29:Y29"/>
    <mergeCell ref="W30:Y30"/>
    <mergeCell ref="W31:Y31"/>
    <mergeCell ref="W24:Y24"/>
    <mergeCell ref="W25:Y25"/>
    <mergeCell ref="W26:Y26"/>
    <mergeCell ref="W27:Y27"/>
    <mergeCell ref="T45:V45"/>
    <mergeCell ref="T46:V46"/>
    <mergeCell ref="W16:Y16"/>
    <mergeCell ref="W17:Y17"/>
    <mergeCell ref="W18:Y18"/>
    <mergeCell ref="W19:Y19"/>
    <mergeCell ref="W20:Y20"/>
    <mergeCell ref="W21:Y21"/>
    <mergeCell ref="W22:Y22"/>
    <mergeCell ref="W23:Y23"/>
    <mergeCell ref="T41:V41"/>
    <mergeCell ref="T42:V42"/>
    <mergeCell ref="T43:V43"/>
    <mergeCell ref="T44:V44"/>
    <mergeCell ref="T37:V37"/>
    <mergeCell ref="T38:V38"/>
    <mergeCell ref="T39:V39"/>
    <mergeCell ref="T40:V40"/>
    <mergeCell ref="T34:V34"/>
    <mergeCell ref="T35:V35"/>
    <mergeCell ref="T36:V36"/>
    <mergeCell ref="T29:V29"/>
    <mergeCell ref="T30:V30"/>
    <mergeCell ref="T31:V31"/>
    <mergeCell ref="T32:V32"/>
    <mergeCell ref="T28:V28"/>
    <mergeCell ref="T21:V21"/>
    <mergeCell ref="T22:V22"/>
    <mergeCell ref="T23:V23"/>
    <mergeCell ref="T24:V24"/>
    <mergeCell ref="T33:V33"/>
    <mergeCell ref="T20:V20"/>
    <mergeCell ref="Q43:S43"/>
    <mergeCell ref="Q44:S44"/>
    <mergeCell ref="Q35:S35"/>
    <mergeCell ref="Q36:S36"/>
    <mergeCell ref="Q37:S37"/>
    <mergeCell ref="Q38:S38"/>
    <mergeCell ref="T25:V25"/>
    <mergeCell ref="T26:V26"/>
    <mergeCell ref="T27:V27"/>
    <mergeCell ref="Q45:S45"/>
    <mergeCell ref="Q46:S46"/>
    <mergeCell ref="Q39:S39"/>
    <mergeCell ref="Q40:S40"/>
    <mergeCell ref="Q41:S41"/>
    <mergeCell ref="Q42:S42"/>
    <mergeCell ref="Q31:S31"/>
    <mergeCell ref="Q32:S32"/>
    <mergeCell ref="Q33:S33"/>
    <mergeCell ref="Q34:S34"/>
    <mergeCell ref="Q27:S27"/>
    <mergeCell ref="Q28:S28"/>
    <mergeCell ref="Q29:S29"/>
    <mergeCell ref="Q30:S30"/>
    <mergeCell ref="Q23:S23"/>
    <mergeCell ref="Q24:S24"/>
    <mergeCell ref="Q25:S25"/>
    <mergeCell ref="Q26:S26"/>
    <mergeCell ref="N44:P44"/>
    <mergeCell ref="N45:P45"/>
    <mergeCell ref="N42:P42"/>
    <mergeCell ref="N43:P43"/>
    <mergeCell ref="N36:P36"/>
    <mergeCell ref="N37:P37"/>
    <mergeCell ref="N46:P46"/>
    <mergeCell ref="Q16:S16"/>
    <mergeCell ref="Q17:S17"/>
    <mergeCell ref="Q18:S18"/>
    <mergeCell ref="Q19:S19"/>
    <mergeCell ref="Q20:S20"/>
    <mergeCell ref="Q21:S21"/>
    <mergeCell ref="Q22:S22"/>
    <mergeCell ref="N40:P40"/>
    <mergeCell ref="N41:P41"/>
    <mergeCell ref="N38:P38"/>
    <mergeCell ref="N39:P39"/>
    <mergeCell ref="N32:P32"/>
    <mergeCell ref="N33:P33"/>
    <mergeCell ref="N34:P34"/>
    <mergeCell ref="N35:P35"/>
    <mergeCell ref="N30:P30"/>
    <mergeCell ref="N31:P31"/>
    <mergeCell ref="N24:P24"/>
    <mergeCell ref="N25:P25"/>
    <mergeCell ref="N26:P26"/>
    <mergeCell ref="N27:P27"/>
    <mergeCell ref="N21:P21"/>
    <mergeCell ref="N22:P22"/>
    <mergeCell ref="H44:J44"/>
    <mergeCell ref="H45:J45"/>
    <mergeCell ref="H36:J36"/>
    <mergeCell ref="H37:J37"/>
    <mergeCell ref="H38:J38"/>
    <mergeCell ref="H39:J39"/>
    <mergeCell ref="N28:P28"/>
    <mergeCell ref="N29:P29"/>
    <mergeCell ref="H46:J46"/>
    <mergeCell ref="A1:B1"/>
    <mergeCell ref="A7:H7"/>
    <mergeCell ref="I7:P7"/>
    <mergeCell ref="A11:H11"/>
    <mergeCell ref="I11:P11"/>
    <mergeCell ref="H40:J40"/>
    <mergeCell ref="H41:J41"/>
    <mergeCell ref="H42:J42"/>
    <mergeCell ref="H43:J43"/>
    <mergeCell ref="H32:J32"/>
    <mergeCell ref="H33:J33"/>
    <mergeCell ref="H34:J34"/>
    <mergeCell ref="H35:J35"/>
    <mergeCell ref="H28:J28"/>
    <mergeCell ref="H29:J29"/>
    <mergeCell ref="H30:J30"/>
    <mergeCell ref="H31:J31"/>
    <mergeCell ref="H24:J24"/>
    <mergeCell ref="H25:J25"/>
    <mergeCell ref="H26:J26"/>
    <mergeCell ref="H27:J27"/>
    <mergeCell ref="E44:G44"/>
    <mergeCell ref="E45:G45"/>
    <mergeCell ref="E42:G42"/>
    <mergeCell ref="E43:G43"/>
    <mergeCell ref="E36:G36"/>
    <mergeCell ref="E37:G37"/>
    <mergeCell ref="E46:G46"/>
    <mergeCell ref="H17:J17"/>
    <mergeCell ref="H18:J18"/>
    <mergeCell ref="H19:J19"/>
    <mergeCell ref="H20:J20"/>
    <mergeCell ref="H21:J21"/>
    <mergeCell ref="H22:J22"/>
    <mergeCell ref="H23:J23"/>
    <mergeCell ref="E40:G40"/>
    <mergeCell ref="E41:G41"/>
    <mergeCell ref="E38:G38"/>
    <mergeCell ref="E39:G39"/>
    <mergeCell ref="E32:G32"/>
    <mergeCell ref="E33:G33"/>
    <mergeCell ref="E34:G34"/>
    <mergeCell ref="E35:G35"/>
    <mergeCell ref="E28:G28"/>
    <mergeCell ref="E29:G29"/>
    <mergeCell ref="E30:G30"/>
    <mergeCell ref="E31:G31"/>
    <mergeCell ref="E24:G24"/>
    <mergeCell ref="E25:G25"/>
    <mergeCell ref="E26:G26"/>
    <mergeCell ref="E27:G27"/>
    <mergeCell ref="C37:D37"/>
    <mergeCell ref="C38:D38"/>
    <mergeCell ref="C39:D39"/>
    <mergeCell ref="C40:D40"/>
    <mergeCell ref="C46:D46"/>
    <mergeCell ref="C41:D41"/>
    <mergeCell ref="C42:D42"/>
    <mergeCell ref="C43:D43"/>
    <mergeCell ref="C44:D44"/>
    <mergeCell ref="C45:D45"/>
    <mergeCell ref="C36:D36"/>
    <mergeCell ref="C29:D29"/>
    <mergeCell ref="C30:D30"/>
    <mergeCell ref="C31:D31"/>
    <mergeCell ref="C32:D32"/>
    <mergeCell ref="C33:D33"/>
    <mergeCell ref="C34:D34"/>
    <mergeCell ref="A44:B44"/>
    <mergeCell ref="A45:B45"/>
    <mergeCell ref="A42:B42"/>
    <mergeCell ref="A43:B43"/>
    <mergeCell ref="A36:B36"/>
    <mergeCell ref="A37:B37"/>
    <mergeCell ref="C21:D21"/>
    <mergeCell ref="C22:D22"/>
    <mergeCell ref="A40:B40"/>
    <mergeCell ref="A41:B41"/>
    <mergeCell ref="C24:D24"/>
    <mergeCell ref="C25:D25"/>
    <mergeCell ref="C26:D26"/>
    <mergeCell ref="C27:D27"/>
    <mergeCell ref="C28:D28"/>
    <mergeCell ref="C35:D35"/>
    <mergeCell ref="A32:B32"/>
    <mergeCell ref="A33:B33"/>
    <mergeCell ref="A34:B34"/>
    <mergeCell ref="A35:B35"/>
    <mergeCell ref="A46:B46"/>
    <mergeCell ref="C16:D16"/>
    <mergeCell ref="C17:D17"/>
    <mergeCell ref="C18:D18"/>
    <mergeCell ref="C19:D19"/>
    <mergeCell ref="C20:D20"/>
    <mergeCell ref="A28:B28"/>
    <mergeCell ref="A29:B29"/>
    <mergeCell ref="A30:B30"/>
    <mergeCell ref="A31:B31"/>
    <mergeCell ref="A24:B24"/>
    <mergeCell ref="A25:B25"/>
    <mergeCell ref="A26:B26"/>
    <mergeCell ref="A27:B27"/>
    <mergeCell ref="A10:H10"/>
    <mergeCell ref="I10:P10"/>
    <mergeCell ref="A22:B22"/>
    <mergeCell ref="A23:B23"/>
    <mergeCell ref="C23:D23"/>
    <mergeCell ref="E21:G21"/>
    <mergeCell ref="E22:G22"/>
    <mergeCell ref="E23:G23"/>
    <mergeCell ref="N17:P17"/>
    <mergeCell ref="N18:P18"/>
    <mergeCell ref="D3:F3"/>
    <mergeCell ref="G3:I3"/>
    <mergeCell ref="R3:T3"/>
    <mergeCell ref="Q8:X8"/>
    <mergeCell ref="I6:P6"/>
    <mergeCell ref="Q6:X6"/>
    <mergeCell ref="J3:Q3"/>
    <mergeCell ref="N14:P15"/>
    <mergeCell ref="K13:M13"/>
    <mergeCell ref="K14:M15"/>
    <mergeCell ref="N13:S13"/>
    <mergeCell ref="A20:B20"/>
    <mergeCell ref="A16:B16"/>
    <mergeCell ref="H16:J16"/>
    <mergeCell ref="A17:B17"/>
    <mergeCell ref="N19:P19"/>
    <mergeCell ref="N20:P20"/>
    <mergeCell ref="T16:V16"/>
    <mergeCell ref="E20:G20"/>
    <mergeCell ref="E16:G16"/>
    <mergeCell ref="E17:G17"/>
    <mergeCell ref="E18:G18"/>
    <mergeCell ref="E19:G19"/>
    <mergeCell ref="N16:P16"/>
    <mergeCell ref="T17:V17"/>
    <mergeCell ref="T18:V18"/>
    <mergeCell ref="T19:V19"/>
    <mergeCell ref="D1:E1"/>
    <mergeCell ref="A3:C3"/>
    <mergeCell ref="A21:B21"/>
    <mergeCell ref="N23:P23"/>
    <mergeCell ref="A8:H8"/>
    <mergeCell ref="A9:H9"/>
    <mergeCell ref="I8:P8"/>
    <mergeCell ref="I9:P9"/>
    <mergeCell ref="A18:B18"/>
    <mergeCell ref="A19:B19"/>
    <mergeCell ref="Q9:X9"/>
    <mergeCell ref="A5:H5"/>
    <mergeCell ref="I5:P5"/>
    <mergeCell ref="Q5:X5"/>
    <mergeCell ref="A13:B15"/>
    <mergeCell ref="C13:D15"/>
    <mergeCell ref="E14:G15"/>
    <mergeCell ref="H14:J15"/>
    <mergeCell ref="A6:H6"/>
    <mergeCell ref="E13:J13"/>
    <mergeCell ref="AF20:AI20"/>
    <mergeCell ref="Y8:AF8"/>
    <mergeCell ref="Y9:AF9"/>
    <mergeCell ref="AF19:AI19"/>
    <mergeCell ref="AF16:AI16"/>
    <mergeCell ref="AF17:AI17"/>
    <mergeCell ref="AF18:AI18"/>
    <mergeCell ref="W14:Y14"/>
    <mergeCell ref="W15:Y15"/>
    <mergeCell ref="Q10:X10"/>
    <mergeCell ref="Y5:AF5"/>
    <mergeCell ref="AC15:AE15"/>
    <mergeCell ref="AC14:AE14"/>
    <mergeCell ref="Q7:X7"/>
    <mergeCell ref="Y7:AF7"/>
    <mergeCell ref="Q11:X11"/>
    <mergeCell ref="AF13:AI15"/>
    <mergeCell ref="Y6:AF6"/>
    <mergeCell ref="Q14:S15"/>
    <mergeCell ref="T14:V15"/>
    <mergeCell ref="AF21:AI21"/>
    <mergeCell ref="AF22:AI22"/>
    <mergeCell ref="AF23:AI23"/>
    <mergeCell ref="AF24:AI24"/>
    <mergeCell ref="AF31:AI31"/>
    <mergeCell ref="AF32:AI32"/>
    <mergeCell ref="AF25:AI25"/>
    <mergeCell ref="AF26:AI26"/>
    <mergeCell ref="AF27:AI27"/>
    <mergeCell ref="AF28:AI28"/>
    <mergeCell ref="AF29:AI29"/>
    <mergeCell ref="AF30:AI30"/>
    <mergeCell ref="AF44:AI44"/>
    <mergeCell ref="AF37:AI37"/>
    <mergeCell ref="AF38:AI38"/>
    <mergeCell ref="AF39:AI39"/>
    <mergeCell ref="AF40:AI40"/>
    <mergeCell ref="AF41:AI41"/>
    <mergeCell ref="AF42:AI42"/>
    <mergeCell ref="AF43:AI43"/>
    <mergeCell ref="A47:S47"/>
    <mergeCell ref="AF33:AI33"/>
    <mergeCell ref="AF34:AI34"/>
    <mergeCell ref="AF35:AI35"/>
    <mergeCell ref="AF36:AI36"/>
    <mergeCell ref="T47:V47"/>
    <mergeCell ref="W47:Y47"/>
    <mergeCell ref="AC47:AE47"/>
    <mergeCell ref="A38:B38"/>
    <mergeCell ref="A39:B39"/>
  </mergeCells>
  <phoneticPr fontId="3"/>
  <conditionalFormatting sqref="A16:D46">
    <cfRule type="expression" dxfId="1" priority="1" stopIfTrue="1">
      <formula>WEEKDAY(A16)=1</formula>
    </cfRule>
    <cfRule type="expression" dxfId="0" priority="2" stopIfTrue="1">
      <formula>WEEKDAY(A16)=7</formula>
    </cfRule>
  </conditionalFormatting>
  <dataValidations count="2">
    <dataValidation imeMode="off" allowBlank="1" showInputMessage="1" showErrorMessage="1" sqref="AJ14:AJ15 AM2:AM11 D1:E1 D3:F3 I1 A1:B1 I47:N355 AN2:AO4 AM13:AM17 AM52:AM65536 AL12 E16:M46 AF16:AI47 AM19:AM21 AL20"/>
    <dataValidation imeMode="on" allowBlank="1" showInputMessage="1" showErrorMessage="1" sqref="AJ3 J3:Q3 U3:AF3"/>
  </dataValidations>
  <printOptions horizontalCentered="1" verticalCentered="1"/>
  <pageMargins left="0.39370078740157483" right="0.39370078740157483" top="0.9055118110236221" bottom="0.9055118110236221" header="0.51181102362204722" footer="0.51181102362204722"/>
  <pageSetup paperSize="9" scale="93" orientation="portrait" horizontalDpi="300" verticalDpi="300" r:id="rId1"/>
  <headerFooter alignWithMargins="0"/>
  <ignoredErrors>
    <ignoredError sqref="W16:Y16 W17:Y46 Z16:AB46 AD16:AE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タイムカード入力</vt:lpstr>
      <vt:lpstr>タイムカード入力!Print_Area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2018-06-12T12:21:45Z</dcterms:created>
  <dcterms:modified xsi:type="dcterms:W3CDTF">2023-02-04T09:33:16Z</dcterms:modified>
</cp:coreProperties>
</file>