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9330"/>
  <workbookPr filterPrivacy="1" showInkAnnotation="0" autoCompressPictures="0"/>
  <xr:revisionPtr revIDLastSave="0" documentId="10_ncr:8100000_{E7D5EB96-454C-482A-AE6D-E9D79FBCDABF}" xr6:coauthVersionLast="33" xr6:coauthVersionMax="33" xr10:uidLastSave="{00000000-0000-0000-0000-000000000000}"/>
  <bookViews>
    <workbookView xWindow="0" yWindow="0" windowWidth="15480" windowHeight="11640" tabRatio="500" xr2:uid="{00000000-000D-0000-FFFF-FFFF00000000}"/>
  </bookViews>
  <sheets>
    <sheet name="使い方" sheetId="4" r:id="rId1"/>
    <sheet name="シフト表" sheetId="1" r:id="rId2"/>
    <sheet name="設定" sheetId="2" r:id="rId3"/>
  </sheets>
  <calcPr calcId="162913"/>
</workbook>
</file>

<file path=xl/calcChain.xml><?xml version="1.0" encoding="utf-8"?>
<calcChain xmlns="http://schemas.openxmlformats.org/spreadsheetml/2006/main">
  <c r="AJ1" i="1" l="1"/>
  <c r="AE2" i="1" s="1"/>
  <c r="AC5" i="4" l="1"/>
  <c r="AC9" i="4"/>
  <c r="AC85" i="4" s="1"/>
  <c r="AC13" i="4"/>
  <c r="AC17" i="4"/>
  <c r="AC21" i="4"/>
  <c r="AC25" i="4"/>
  <c r="AC29" i="4"/>
  <c r="AC33" i="4"/>
  <c r="AC37" i="4"/>
  <c r="AC41" i="4"/>
  <c r="AC45" i="4"/>
  <c r="AC49" i="4"/>
  <c r="AC53" i="4"/>
  <c r="AC57" i="4"/>
  <c r="AC61" i="4"/>
  <c r="AC65" i="4"/>
  <c r="AC69" i="4"/>
  <c r="AC73" i="4"/>
  <c r="AC77" i="4"/>
  <c r="AC81" i="4"/>
  <c r="AE2" i="4"/>
  <c r="AE3" i="4" s="1"/>
  <c r="AF2" i="4"/>
  <c r="AF3" i="4" s="1"/>
  <c r="AG2" i="4"/>
  <c r="C3" i="4"/>
  <c r="D3" i="4"/>
  <c r="E3" i="4"/>
  <c r="F3" i="4"/>
  <c r="G3" i="4"/>
  <c r="H3" i="4"/>
  <c r="I3" i="4"/>
  <c r="J3" i="4"/>
  <c r="K3" i="4"/>
  <c r="L3" i="4"/>
  <c r="M3" i="4"/>
  <c r="N3" i="4"/>
  <c r="O3" i="4"/>
  <c r="P3" i="4"/>
  <c r="Q3" i="4"/>
  <c r="R3" i="4"/>
  <c r="S3" i="4"/>
  <c r="T3" i="4"/>
  <c r="U3" i="4"/>
  <c r="V3" i="4"/>
  <c r="W3" i="4"/>
  <c r="X3" i="4"/>
  <c r="Y3" i="4"/>
  <c r="Z3" i="4"/>
  <c r="AA3" i="4"/>
  <c r="AB3" i="4"/>
  <c r="AC3" i="4"/>
  <c r="AD3" i="4"/>
  <c r="AG3" i="4"/>
  <c r="C5" i="4"/>
  <c r="D5" i="4"/>
  <c r="E5" i="4"/>
  <c r="F5" i="4"/>
  <c r="G5" i="4"/>
  <c r="H5" i="4"/>
  <c r="I5" i="4"/>
  <c r="J5" i="4"/>
  <c r="K5" i="4"/>
  <c r="L5" i="4"/>
  <c r="M5" i="4"/>
  <c r="N5" i="4"/>
  <c r="O5" i="4"/>
  <c r="P5" i="4"/>
  <c r="Q5" i="4"/>
  <c r="R5" i="4"/>
  <c r="S5" i="4"/>
  <c r="T5" i="4"/>
  <c r="U5" i="4"/>
  <c r="V5" i="4"/>
  <c r="W5" i="4"/>
  <c r="X5" i="4"/>
  <c r="Y5" i="4"/>
  <c r="Z5" i="4"/>
  <c r="AA5" i="4"/>
  <c r="AB5" i="4"/>
  <c r="AD5" i="4"/>
  <c r="AE5" i="4"/>
  <c r="AF5" i="4"/>
  <c r="AG5" i="4"/>
  <c r="C6" i="4"/>
  <c r="D6" i="4"/>
  <c r="E6" i="4"/>
  <c r="F6" i="4"/>
  <c r="G6" i="4"/>
  <c r="H6" i="4"/>
  <c r="I6" i="4"/>
  <c r="J6" i="4"/>
  <c r="K6" i="4"/>
  <c r="L6" i="4"/>
  <c r="M6" i="4"/>
  <c r="N6" i="4"/>
  <c r="O6" i="4"/>
  <c r="P6" i="4"/>
  <c r="Q6" i="4"/>
  <c r="R6" i="4"/>
  <c r="S6" i="4"/>
  <c r="T6" i="4"/>
  <c r="U6" i="4"/>
  <c r="V6" i="4"/>
  <c r="W6" i="4"/>
  <c r="X6" i="4"/>
  <c r="Y6" i="4"/>
  <c r="Z6" i="4"/>
  <c r="AA6" i="4"/>
  <c r="AB6" i="4"/>
  <c r="AC6" i="4"/>
  <c r="AD6" i="4"/>
  <c r="AE6" i="4"/>
  <c r="AF6" i="4"/>
  <c r="AG6" i="4"/>
  <c r="B7" i="4"/>
  <c r="C7" i="4" s="1"/>
  <c r="F7" i="4"/>
  <c r="I7" i="4"/>
  <c r="J7" i="4"/>
  <c r="K7" i="4"/>
  <c r="L7" i="4"/>
  <c r="M7" i="4"/>
  <c r="N7" i="4"/>
  <c r="O7" i="4"/>
  <c r="P7" i="4"/>
  <c r="Q7" i="4"/>
  <c r="R7" i="4"/>
  <c r="S7" i="4"/>
  <c r="T7" i="4"/>
  <c r="U7" i="4"/>
  <c r="V7" i="4"/>
  <c r="W7" i="4"/>
  <c r="X7" i="4"/>
  <c r="Y7" i="4"/>
  <c r="Z7" i="4"/>
  <c r="AA7" i="4"/>
  <c r="AB7" i="4"/>
  <c r="AC7" i="4"/>
  <c r="AD7" i="4"/>
  <c r="AE7" i="4"/>
  <c r="AF7" i="4"/>
  <c r="AG7" i="4"/>
  <c r="A8" i="4"/>
  <c r="C9" i="4"/>
  <c r="D9" i="4"/>
  <c r="E9" i="4"/>
  <c r="F9" i="4"/>
  <c r="G9" i="4"/>
  <c r="H9" i="4"/>
  <c r="I9" i="4"/>
  <c r="J9" i="4"/>
  <c r="K9" i="4"/>
  <c r="L9" i="4"/>
  <c r="M9" i="4"/>
  <c r="N9" i="4"/>
  <c r="O9" i="4"/>
  <c r="P9" i="4"/>
  <c r="Q9" i="4"/>
  <c r="R9" i="4"/>
  <c r="S9" i="4"/>
  <c r="T9" i="4"/>
  <c r="U9" i="4"/>
  <c r="V9" i="4"/>
  <c r="W9" i="4"/>
  <c r="X9" i="4"/>
  <c r="Y9" i="4"/>
  <c r="Z9" i="4"/>
  <c r="AA9" i="4"/>
  <c r="AB9" i="4"/>
  <c r="AD9" i="4"/>
  <c r="AE9" i="4"/>
  <c r="AF9" i="4"/>
  <c r="AG9" i="4"/>
  <c r="C10" i="4"/>
  <c r="D10" i="4"/>
  <c r="E10" i="4"/>
  <c r="F10" i="4"/>
  <c r="G10" i="4"/>
  <c r="H10" i="4"/>
  <c r="I10" i="4"/>
  <c r="J10" i="4"/>
  <c r="K10" i="4"/>
  <c r="L10" i="4"/>
  <c r="M10" i="4"/>
  <c r="N10" i="4"/>
  <c r="O10" i="4"/>
  <c r="P10" i="4"/>
  <c r="Q10" i="4"/>
  <c r="R10" i="4"/>
  <c r="S10" i="4"/>
  <c r="T10" i="4"/>
  <c r="U10" i="4"/>
  <c r="V10" i="4"/>
  <c r="W10" i="4"/>
  <c r="X10" i="4"/>
  <c r="Y10" i="4"/>
  <c r="Z10" i="4"/>
  <c r="AA10" i="4"/>
  <c r="AB10" i="4"/>
  <c r="AC10" i="4"/>
  <c r="AD10" i="4"/>
  <c r="AE10" i="4"/>
  <c r="AF10" i="4"/>
  <c r="AG10" i="4"/>
  <c r="B11" i="4"/>
  <c r="F11" i="4"/>
  <c r="I11" i="4"/>
  <c r="J11" i="4"/>
  <c r="K11" i="4"/>
  <c r="L11" i="4"/>
  <c r="M11" i="4"/>
  <c r="N11" i="4"/>
  <c r="O11" i="4"/>
  <c r="P11" i="4"/>
  <c r="Q11" i="4"/>
  <c r="R11" i="4"/>
  <c r="S11" i="4"/>
  <c r="T11" i="4"/>
  <c r="U11" i="4"/>
  <c r="V11" i="4"/>
  <c r="W11" i="4"/>
  <c r="X11" i="4"/>
  <c r="Y11" i="4"/>
  <c r="Z11" i="4"/>
  <c r="AA11" i="4"/>
  <c r="AB11" i="4"/>
  <c r="AC11" i="4"/>
  <c r="AD11" i="4"/>
  <c r="AE11" i="4"/>
  <c r="AF11" i="4"/>
  <c r="AG11" i="4"/>
  <c r="A12" i="4"/>
  <c r="A16" i="4" s="1"/>
  <c r="A20" i="4" s="1"/>
  <c r="A24" i="4" s="1"/>
  <c r="A28" i="4" s="1"/>
  <c r="A32" i="4" s="1"/>
  <c r="A36" i="4" s="1"/>
  <c r="A40" i="4" s="1"/>
  <c r="A44" i="4" s="1"/>
  <c r="A48" i="4" s="1"/>
  <c r="A52" i="4" s="1"/>
  <c r="A56" i="4" s="1"/>
  <c r="A60" i="4" s="1"/>
  <c r="A64" i="4" s="1"/>
  <c r="A68" i="4" s="1"/>
  <c r="A72" i="4" s="1"/>
  <c r="A76" i="4" s="1"/>
  <c r="A80" i="4" s="1"/>
  <c r="C13" i="4"/>
  <c r="D13" i="4"/>
  <c r="E13" i="4"/>
  <c r="F13" i="4"/>
  <c r="G13" i="4"/>
  <c r="H13" i="4"/>
  <c r="H15" i="4" s="1"/>
  <c r="I13" i="4"/>
  <c r="J13" i="4"/>
  <c r="K13" i="4"/>
  <c r="L13" i="4"/>
  <c r="M13" i="4"/>
  <c r="N13" i="4"/>
  <c r="O13" i="4"/>
  <c r="P13" i="4"/>
  <c r="Q13" i="4"/>
  <c r="R13" i="4"/>
  <c r="S13" i="4"/>
  <c r="T13" i="4"/>
  <c r="U13" i="4"/>
  <c r="V13" i="4"/>
  <c r="W13" i="4"/>
  <c r="X13" i="4"/>
  <c r="Y13" i="4"/>
  <c r="Z13" i="4"/>
  <c r="AA13" i="4"/>
  <c r="AB13" i="4"/>
  <c r="AD13" i="4"/>
  <c r="AE13" i="4"/>
  <c r="AF13" i="4"/>
  <c r="AG13" i="4"/>
  <c r="C14" i="4"/>
  <c r="D14" i="4"/>
  <c r="E14" i="4"/>
  <c r="F14" i="4"/>
  <c r="G14" i="4"/>
  <c r="H14" i="4"/>
  <c r="I14" i="4"/>
  <c r="J14" i="4"/>
  <c r="K14" i="4"/>
  <c r="L14" i="4"/>
  <c r="M14" i="4"/>
  <c r="N14" i="4"/>
  <c r="O14" i="4"/>
  <c r="P14" i="4"/>
  <c r="Q14" i="4"/>
  <c r="R14" i="4"/>
  <c r="S14" i="4"/>
  <c r="T14" i="4"/>
  <c r="U14" i="4"/>
  <c r="V14" i="4"/>
  <c r="W14" i="4"/>
  <c r="X14" i="4"/>
  <c r="Y14" i="4"/>
  <c r="Z14" i="4"/>
  <c r="AA14" i="4"/>
  <c r="AB14" i="4"/>
  <c r="AC14" i="4"/>
  <c r="AD14" i="4"/>
  <c r="AE14" i="4"/>
  <c r="AF14" i="4"/>
  <c r="AG14" i="4"/>
  <c r="B15" i="4"/>
  <c r="C15" i="4" s="1"/>
  <c r="D15" i="4"/>
  <c r="F15" i="4"/>
  <c r="G15" i="4"/>
  <c r="I15" i="4"/>
  <c r="J15" i="4"/>
  <c r="K15" i="4"/>
  <c r="L15" i="4"/>
  <c r="M15" i="4"/>
  <c r="N15" i="4"/>
  <c r="O15" i="4"/>
  <c r="P15" i="4"/>
  <c r="Q15" i="4"/>
  <c r="R15" i="4"/>
  <c r="S15" i="4"/>
  <c r="T15" i="4"/>
  <c r="U15" i="4"/>
  <c r="V15" i="4"/>
  <c r="W15" i="4"/>
  <c r="X15" i="4"/>
  <c r="Y15" i="4"/>
  <c r="Z15" i="4"/>
  <c r="AA15" i="4"/>
  <c r="AB15" i="4"/>
  <c r="AC15" i="4"/>
  <c r="AD15" i="4"/>
  <c r="AE15" i="4"/>
  <c r="AF15" i="4"/>
  <c r="AG15" i="4"/>
  <c r="C17" i="4"/>
  <c r="D17" i="4"/>
  <c r="E17" i="4"/>
  <c r="F17" i="4"/>
  <c r="G17" i="4"/>
  <c r="H17" i="4"/>
  <c r="I17" i="4"/>
  <c r="J17" i="4"/>
  <c r="K17" i="4"/>
  <c r="L17" i="4"/>
  <c r="M17" i="4"/>
  <c r="N17" i="4"/>
  <c r="O17" i="4"/>
  <c r="P17" i="4"/>
  <c r="Q17" i="4"/>
  <c r="R17" i="4"/>
  <c r="S17" i="4"/>
  <c r="T17" i="4"/>
  <c r="U17" i="4"/>
  <c r="V17" i="4"/>
  <c r="W17" i="4"/>
  <c r="X17" i="4"/>
  <c r="Y17" i="4"/>
  <c r="Z17" i="4"/>
  <c r="AA17" i="4"/>
  <c r="AB17" i="4"/>
  <c r="AD17" i="4"/>
  <c r="AE17" i="4"/>
  <c r="AF17" i="4"/>
  <c r="AG17" i="4"/>
  <c r="C18" i="4"/>
  <c r="D18" i="4"/>
  <c r="E18" i="4"/>
  <c r="F18" i="4"/>
  <c r="G18" i="4"/>
  <c r="H18" i="4"/>
  <c r="I18" i="4"/>
  <c r="J18" i="4"/>
  <c r="K18" i="4"/>
  <c r="L18" i="4"/>
  <c r="M18" i="4"/>
  <c r="N18" i="4"/>
  <c r="O18" i="4"/>
  <c r="P18" i="4"/>
  <c r="Q18" i="4"/>
  <c r="R18" i="4"/>
  <c r="S18" i="4"/>
  <c r="T18" i="4"/>
  <c r="U18" i="4"/>
  <c r="V18" i="4"/>
  <c r="W18" i="4"/>
  <c r="X18" i="4"/>
  <c r="Y18" i="4"/>
  <c r="Z18" i="4"/>
  <c r="AA18" i="4"/>
  <c r="AB18" i="4"/>
  <c r="AC18" i="4"/>
  <c r="AD18" i="4"/>
  <c r="AE18" i="4"/>
  <c r="AF18" i="4"/>
  <c r="AG18" i="4"/>
  <c r="B19" i="4"/>
  <c r="E19" i="4" s="1"/>
  <c r="F19" i="4"/>
  <c r="I19" i="4"/>
  <c r="J19" i="4"/>
  <c r="K19" i="4"/>
  <c r="L19" i="4"/>
  <c r="M19" i="4"/>
  <c r="N19" i="4"/>
  <c r="O19" i="4"/>
  <c r="P19" i="4"/>
  <c r="Q19" i="4"/>
  <c r="R19" i="4"/>
  <c r="S19" i="4"/>
  <c r="T19" i="4"/>
  <c r="U19" i="4"/>
  <c r="V19" i="4"/>
  <c r="W19" i="4"/>
  <c r="X19" i="4"/>
  <c r="Y19" i="4"/>
  <c r="Z19" i="4"/>
  <c r="AA19" i="4"/>
  <c r="AB19" i="4"/>
  <c r="AC19" i="4"/>
  <c r="AD19" i="4"/>
  <c r="AE19" i="4"/>
  <c r="AF19" i="4"/>
  <c r="AG19" i="4"/>
  <c r="C21" i="4"/>
  <c r="D21" i="4"/>
  <c r="E21" i="4"/>
  <c r="F21" i="4"/>
  <c r="G21" i="4"/>
  <c r="H21" i="4"/>
  <c r="I21" i="4"/>
  <c r="J21" i="4"/>
  <c r="K21" i="4"/>
  <c r="L21" i="4"/>
  <c r="M21" i="4"/>
  <c r="N21" i="4"/>
  <c r="O21" i="4"/>
  <c r="P21" i="4"/>
  <c r="Q21" i="4"/>
  <c r="R21" i="4"/>
  <c r="S21" i="4"/>
  <c r="T21" i="4"/>
  <c r="U21" i="4"/>
  <c r="V21" i="4"/>
  <c r="W21" i="4"/>
  <c r="X21" i="4"/>
  <c r="Y21" i="4"/>
  <c r="Z21" i="4"/>
  <c r="AA21" i="4"/>
  <c r="AB21" i="4"/>
  <c r="AD21" i="4"/>
  <c r="AE21" i="4"/>
  <c r="AF21" i="4"/>
  <c r="AG21" i="4"/>
  <c r="C22" i="4"/>
  <c r="D22" i="4"/>
  <c r="E22" i="4"/>
  <c r="F22" i="4"/>
  <c r="G22" i="4"/>
  <c r="H22" i="4"/>
  <c r="I22" i="4"/>
  <c r="J22" i="4"/>
  <c r="K22" i="4"/>
  <c r="L22" i="4"/>
  <c r="M22" i="4"/>
  <c r="N22" i="4"/>
  <c r="O22" i="4"/>
  <c r="P22" i="4"/>
  <c r="Q22" i="4"/>
  <c r="R22" i="4"/>
  <c r="S22" i="4"/>
  <c r="T22" i="4"/>
  <c r="U22" i="4"/>
  <c r="V22" i="4"/>
  <c r="W22" i="4"/>
  <c r="X22" i="4"/>
  <c r="Y22" i="4"/>
  <c r="Z22" i="4"/>
  <c r="AA22" i="4"/>
  <c r="AB22" i="4"/>
  <c r="AC22" i="4"/>
  <c r="AD22" i="4"/>
  <c r="AE22" i="4"/>
  <c r="AF22" i="4"/>
  <c r="AG22" i="4"/>
  <c r="B23" i="4"/>
  <c r="C23" i="4" s="1"/>
  <c r="F23" i="4"/>
  <c r="H23" i="4"/>
  <c r="I23" i="4"/>
  <c r="J23" i="4"/>
  <c r="K23" i="4"/>
  <c r="L23" i="4"/>
  <c r="M23" i="4"/>
  <c r="N23" i="4"/>
  <c r="O23" i="4"/>
  <c r="P23" i="4"/>
  <c r="Q23" i="4"/>
  <c r="R23" i="4"/>
  <c r="S23" i="4"/>
  <c r="T23" i="4"/>
  <c r="U23" i="4"/>
  <c r="V23" i="4"/>
  <c r="W23" i="4"/>
  <c r="X23" i="4"/>
  <c r="Y23" i="4"/>
  <c r="Z23" i="4"/>
  <c r="AA23" i="4"/>
  <c r="AB23" i="4"/>
  <c r="AC23" i="4"/>
  <c r="AD23" i="4"/>
  <c r="AE23" i="4"/>
  <c r="AF23" i="4"/>
  <c r="AG23" i="4"/>
  <c r="C25" i="4"/>
  <c r="D25" i="4"/>
  <c r="E25" i="4"/>
  <c r="F25" i="4"/>
  <c r="G25" i="4"/>
  <c r="H25" i="4"/>
  <c r="I25" i="4"/>
  <c r="J25" i="4"/>
  <c r="K25" i="4"/>
  <c r="L25" i="4"/>
  <c r="M25" i="4"/>
  <c r="N25" i="4"/>
  <c r="O25" i="4"/>
  <c r="P25" i="4"/>
  <c r="Q25" i="4"/>
  <c r="R25" i="4"/>
  <c r="S25" i="4"/>
  <c r="T25" i="4"/>
  <c r="U25" i="4"/>
  <c r="V25" i="4"/>
  <c r="W25" i="4"/>
  <c r="X25" i="4"/>
  <c r="Y25" i="4"/>
  <c r="Z25" i="4"/>
  <c r="AA25" i="4"/>
  <c r="AB25" i="4"/>
  <c r="AD25" i="4"/>
  <c r="AE25" i="4"/>
  <c r="AF25" i="4"/>
  <c r="AG25" i="4"/>
  <c r="C26" i="4"/>
  <c r="D26" i="4"/>
  <c r="E26" i="4"/>
  <c r="F26" i="4"/>
  <c r="G26" i="4"/>
  <c r="H26" i="4"/>
  <c r="I26" i="4"/>
  <c r="J26" i="4"/>
  <c r="K26" i="4"/>
  <c r="L26" i="4"/>
  <c r="M26" i="4"/>
  <c r="N26" i="4"/>
  <c r="O26" i="4"/>
  <c r="P26" i="4"/>
  <c r="Q26" i="4"/>
  <c r="R26" i="4"/>
  <c r="S26" i="4"/>
  <c r="T26" i="4"/>
  <c r="U26" i="4"/>
  <c r="V26" i="4"/>
  <c r="W26" i="4"/>
  <c r="X26" i="4"/>
  <c r="Y26" i="4"/>
  <c r="Z26" i="4"/>
  <c r="AA26" i="4"/>
  <c r="AB26" i="4"/>
  <c r="AC26" i="4"/>
  <c r="AD26" i="4"/>
  <c r="AE26" i="4"/>
  <c r="AF26" i="4"/>
  <c r="AG26" i="4"/>
  <c r="B27" i="4"/>
  <c r="C27" i="4"/>
  <c r="D27" i="4"/>
  <c r="E27" i="4"/>
  <c r="F27" i="4"/>
  <c r="G27" i="4"/>
  <c r="H27" i="4"/>
  <c r="I27" i="4"/>
  <c r="J27" i="4"/>
  <c r="K27" i="4"/>
  <c r="L27" i="4"/>
  <c r="M27" i="4"/>
  <c r="N27" i="4"/>
  <c r="O27" i="4"/>
  <c r="P27" i="4"/>
  <c r="Q27" i="4"/>
  <c r="R27" i="4"/>
  <c r="S27" i="4"/>
  <c r="T27" i="4"/>
  <c r="U27" i="4"/>
  <c r="V27" i="4"/>
  <c r="W27" i="4"/>
  <c r="X27" i="4"/>
  <c r="Y27" i="4"/>
  <c r="Z27" i="4"/>
  <c r="AA27" i="4"/>
  <c r="AB27" i="4"/>
  <c r="AC27" i="4"/>
  <c r="AD27" i="4"/>
  <c r="AE27" i="4"/>
  <c r="AF27" i="4"/>
  <c r="AG27" i="4"/>
  <c r="C29" i="4"/>
  <c r="D29" i="4"/>
  <c r="E29" i="4"/>
  <c r="F29" i="4"/>
  <c r="G29" i="4"/>
  <c r="H29" i="4"/>
  <c r="I29" i="4"/>
  <c r="J29" i="4"/>
  <c r="K29" i="4"/>
  <c r="L29" i="4"/>
  <c r="M29" i="4"/>
  <c r="N29" i="4"/>
  <c r="O29" i="4"/>
  <c r="P29" i="4"/>
  <c r="Q29" i="4"/>
  <c r="R29" i="4"/>
  <c r="S29" i="4"/>
  <c r="T29" i="4"/>
  <c r="U29" i="4"/>
  <c r="V29" i="4"/>
  <c r="W29" i="4"/>
  <c r="X29" i="4"/>
  <c r="Y29" i="4"/>
  <c r="Z29" i="4"/>
  <c r="AA29" i="4"/>
  <c r="AB29" i="4"/>
  <c r="AD29" i="4"/>
  <c r="AE29" i="4"/>
  <c r="AF29" i="4"/>
  <c r="AG29" i="4"/>
  <c r="C30" i="4"/>
  <c r="D30" i="4"/>
  <c r="E30" i="4"/>
  <c r="F30" i="4"/>
  <c r="G30" i="4"/>
  <c r="H30" i="4"/>
  <c r="I30" i="4"/>
  <c r="J30" i="4"/>
  <c r="K30" i="4"/>
  <c r="L30" i="4"/>
  <c r="M30" i="4"/>
  <c r="N30" i="4"/>
  <c r="O30" i="4"/>
  <c r="P30" i="4"/>
  <c r="Q30" i="4"/>
  <c r="R30" i="4"/>
  <c r="S30" i="4"/>
  <c r="T30" i="4"/>
  <c r="U30" i="4"/>
  <c r="V30" i="4"/>
  <c r="W30" i="4"/>
  <c r="X30" i="4"/>
  <c r="Y30" i="4"/>
  <c r="Z30" i="4"/>
  <c r="AA30" i="4"/>
  <c r="AB30" i="4"/>
  <c r="AC30" i="4"/>
  <c r="AD30" i="4"/>
  <c r="AE30" i="4"/>
  <c r="AF30" i="4"/>
  <c r="AG30" i="4"/>
  <c r="B31" i="4"/>
  <c r="C31" i="4"/>
  <c r="D31" i="4"/>
  <c r="E31" i="4"/>
  <c r="F31" i="4"/>
  <c r="G31" i="4"/>
  <c r="H31" i="4"/>
  <c r="I31" i="4"/>
  <c r="J31" i="4"/>
  <c r="K31" i="4"/>
  <c r="L31" i="4"/>
  <c r="M31" i="4"/>
  <c r="N31" i="4"/>
  <c r="O31" i="4"/>
  <c r="P31" i="4"/>
  <c r="Q31" i="4"/>
  <c r="R31" i="4"/>
  <c r="S31" i="4"/>
  <c r="T31" i="4"/>
  <c r="U31" i="4"/>
  <c r="V31" i="4"/>
  <c r="W31" i="4"/>
  <c r="X31" i="4"/>
  <c r="Y31" i="4"/>
  <c r="Z31" i="4"/>
  <c r="AA31" i="4"/>
  <c r="AB31" i="4"/>
  <c r="AC31" i="4"/>
  <c r="AD31" i="4"/>
  <c r="AE31" i="4"/>
  <c r="AF31" i="4"/>
  <c r="AG31" i="4"/>
  <c r="C33" i="4"/>
  <c r="D33" i="4"/>
  <c r="E33" i="4"/>
  <c r="F33" i="4"/>
  <c r="G33" i="4"/>
  <c r="H33" i="4"/>
  <c r="I33" i="4"/>
  <c r="J33" i="4"/>
  <c r="K33" i="4"/>
  <c r="L33" i="4"/>
  <c r="M33" i="4"/>
  <c r="N33" i="4"/>
  <c r="O33" i="4"/>
  <c r="P33" i="4"/>
  <c r="Q33" i="4"/>
  <c r="R33" i="4"/>
  <c r="S33" i="4"/>
  <c r="T33" i="4"/>
  <c r="U33" i="4"/>
  <c r="V33" i="4"/>
  <c r="W33" i="4"/>
  <c r="X33" i="4"/>
  <c r="Y33" i="4"/>
  <c r="Z33" i="4"/>
  <c r="AA33" i="4"/>
  <c r="AB33" i="4"/>
  <c r="AD33" i="4"/>
  <c r="AE33" i="4"/>
  <c r="AF33" i="4"/>
  <c r="AG33" i="4"/>
  <c r="C34" i="4"/>
  <c r="D34" i="4"/>
  <c r="E34" i="4"/>
  <c r="F34" i="4"/>
  <c r="G34" i="4"/>
  <c r="H34" i="4"/>
  <c r="I34" i="4"/>
  <c r="J34" i="4"/>
  <c r="K34" i="4"/>
  <c r="L34" i="4"/>
  <c r="M34" i="4"/>
  <c r="N34" i="4"/>
  <c r="O34" i="4"/>
  <c r="P34" i="4"/>
  <c r="Q34" i="4"/>
  <c r="R34" i="4"/>
  <c r="S34" i="4"/>
  <c r="T34" i="4"/>
  <c r="U34" i="4"/>
  <c r="V34" i="4"/>
  <c r="W34" i="4"/>
  <c r="X34" i="4"/>
  <c r="Y34" i="4"/>
  <c r="Z34" i="4"/>
  <c r="AA34" i="4"/>
  <c r="AB34" i="4"/>
  <c r="AC34" i="4"/>
  <c r="AD34" i="4"/>
  <c r="AE34" i="4"/>
  <c r="AF34" i="4"/>
  <c r="AG34" i="4"/>
  <c r="B35" i="4"/>
  <c r="C35" i="4"/>
  <c r="D35" i="4"/>
  <c r="E35" i="4"/>
  <c r="F35" i="4"/>
  <c r="G35" i="4"/>
  <c r="H35" i="4"/>
  <c r="I35" i="4"/>
  <c r="J35" i="4"/>
  <c r="K35" i="4"/>
  <c r="L35" i="4"/>
  <c r="M35" i="4"/>
  <c r="N35" i="4"/>
  <c r="O35" i="4"/>
  <c r="P35" i="4"/>
  <c r="Q35" i="4"/>
  <c r="R35" i="4"/>
  <c r="S35" i="4"/>
  <c r="T35" i="4"/>
  <c r="U35" i="4"/>
  <c r="V35" i="4"/>
  <c r="W35" i="4"/>
  <c r="X35" i="4"/>
  <c r="Y35" i="4"/>
  <c r="Z35" i="4"/>
  <c r="AA35" i="4"/>
  <c r="AB35" i="4"/>
  <c r="AC35" i="4"/>
  <c r="AD35" i="4"/>
  <c r="AE35" i="4"/>
  <c r="AF35" i="4"/>
  <c r="AG35" i="4"/>
  <c r="C37" i="4"/>
  <c r="D37" i="4"/>
  <c r="E37" i="4"/>
  <c r="F37" i="4"/>
  <c r="G37" i="4"/>
  <c r="H37" i="4"/>
  <c r="I37" i="4"/>
  <c r="J37" i="4"/>
  <c r="K37" i="4"/>
  <c r="L37" i="4"/>
  <c r="M37" i="4"/>
  <c r="N37" i="4"/>
  <c r="O37" i="4"/>
  <c r="P37" i="4"/>
  <c r="Q37" i="4"/>
  <c r="R37" i="4"/>
  <c r="S37" i="4"/>
  <c r="T37" i="4"/>
  <c r="U37" i="4"/>
  <c r="V37" i="4"/>
  <c r="W37" i="4"/>
  <c r="X37" i="4"/>
  <c r="Y37" i="4"/>
  <c r="Z37" i="4"/>
  <c r="AA37" i="4"/>
  <c r="AB37" i="4"/>
  <c r="AD37" i="4"/>
  <c r="AE37" i="4"/>
  <c r="AF37" i="4"/>
  <c r="AG37" i="4"/>
  <c r="C38" i="4"/>
  <c r="D38" i="4"/>
  <c r="E38" i="4"/>
  <c r="F38" i="4"/>
  <c r="G38" i="4"/>
  <c r="H38" i="4"/>
  <c r="I38" i="4"/>
  <c r="J38" i="4"/>
  <c r="K38" i="4"/>
  <c r="L38" i="4"/>
  <c r="M38" i="4"/>
  <c r="N38" i="4"/>
  <c r="O38" i="4"/>
  <c r="P38" i="4"/>
  <c r="Q38" i="4"/>
  <c r="R38" i="4"/>
  <c r="S38" i="4"/>
  <c r="T38" i="4"/>
  <c r="U38" i="4"/>
  <c r="V38" i="4"/>
  <c r="W38" i="4"/>
  <c r="X38" i="4"/>
  <c r="Y38" i="4"/>
  <c r="Z38" i="4"/>
  <c r="AA38" i="4"/>
  <c r="AB38" i="4"/>
  <c r="AC38" i="4"/>
  <c r="AD38" i="4"/>
  <c r="AE38" i="4"/>
  <c r="AF38" i="4"/>
  <c r="AG38" i="4"/>
  <c r="B39" i="4"/>
  <c r="C39" i="4"/>
  <c r="D39" i="4"/>
  <c r="E39" i="4"/>
  <c r="F39" i="4"/>
  <c r="G39" i="4"/>
  <c r="H39" i="4"/>
  <c r="I39" i="4"/>
  <c r="J39" i="4"/>
  <c r="K39" i="4"/>
  <c r="L39" i="4"/>
  <c r="M39" i="4"/>
  <c r="N39" i="4"/>
  <c r="O39" i="4"/>
  <c r="P39" i="4"/>
  <c r="Q39" i="4"/>
  <c r="R39" i="4"/>
  <c r="S39" i="4"/>
  <c r="T39" i="4"/>
  <c r="U39" i="4"/>
  <c r="V39" i="4"/>
  <c r="W39" i="4"/>
  <c r="X39" i="4"/>
  <c r="Y39" i="4"/>
  <c r="Z39" i="4"/>
  <c r="AA39" i="4"/>
  <c r="AB39" i="4"/>
  <c r="AC39" i="4"/>
  <c r="AD39" i="4"/>
  <c r="AE39" i="4"/>
  <c r="AF39" i="4"/>
  <c r="AG39" i="4"/>
  <c r="C41" i="4"/>
  <c r="D41" i="4"/>
  <c r="E41" i="4"/>
  <c r="F41" i="4"/>
  <c r="G41" i="4"/>
  <c r="H41" i="4"/>
  <c r="I41" i="4"/>
  <c r="J41" i="4"/>
  <c r="K41" i="4"/>
  <c r="L41" i="4"/>
  <c r="M41" i="4"/>
  <c r="N41" i="4"/>
  <c r="O41" i="4"/>
  <c r="P41" i="4"/>
  <c r="Q41" i="4"/>
  <c r="R41" i="4"/>
  <c r="S41" i="4"/>
  <c r="T41" i="4"/>
  <c r="U41" i="4"/>
  <c r="V41" i="4"/>
  <c r="W41" i="4"/>
  <c r="X41" i="4"/>
  <c r="Y41" i="4"/>
  <c r="Z41" i="4"/>
  <c r="AA41" i="4"/>
  <c r="AB41" i="4"/>
  <c r="AD41" i="4"/>
  <c r="AE41" i="4"/>
  <c r="AF41" i="4"/>
  <c r="AG41" i="4"/>
  <c r="C42" i="4"/>
  <c r="D42" i="4"/>
  <c r="E42" i="4"/>
  <c r="F42" i="4"/>
  <c r="G42" i="4"/>
  <c r="H42" i="4"/>
  <c r="I42" i="4"/>
  <c r="J42" i="4"/>
  <c r="K42" i="4"/>
  <c r="L42" i="4"/>
  <c r="M42" i="4"/>
  <c r="N42" i="4"/>
  <c r="O42" i="4"/>
  <c r="P42" i="4"/>
  <c r="Q42" i="4"/>
  <c r="R42" i="4"/>
  <c r="S42" i="4"/>
  <c r="T42" i="4"/>
  <c r="U42" i="4"/>
  <c r="V42" i="4"/>
  <c r="W42" i="4"/>
  <c r="X42" i="4"/>
  <c r="Y42" i="4"/>
  <c r="Z42" i="4"/>
  <c r="AA42" i="4"/>
  <c r="AB42" i="4"/>
  <c r="AC42" i="4"/>
  <c r="AD42" i="4"/>
  <c r="AE42" i="4"/>
  <c r="AF42" i="4"/>
  <c r="AG42" i="4"/>
  <c r="B43" i="4"/>
  <c r="C43" i="4"/>
  <c r="D43" i="4"/>
  <c r="E43" i="4"/>
  <c r="F43" i="4"/>
  <c r="G43" i="4"/>
  <c r="H43" i="4"/>
  <c r="I43" i="4"/>
  <c r="J43" i="4"/>
  <c r="K43" i="4"/>
  <c r="L43" i="4"/>
  <c r="M43" i="4"/>
  <c r="N43" i="4"/>
  <c r="O43" i="4"/>
  <c r="P43" i="4"/>
  <c r="Q43" i="4"/>
  <c r="R43" i="4"/>
  <c r="S43" i="4"/>
  <c r="T43" i="4"/>
  <c r="U43" i="4"/>
  <c r="V43" i="4"/>
  <c r="W43" i="4"/>
  <c r="X43" i="4"/>
  <c r="Y43" i="4"/>
  <c r="Z43" i="4"/>
  <c r="AA43" i="4"/>
  <c r="AB43" i="4"/>
  <c r="AC43" i="4"/>
  <c r="AD43" i="4"/>
  <c r="AE43" i="4"/>
  <c r="AF43" i="4"/>
  <c r="AG43" i="4"/>
  <c r="C45" i="4"/>
  <c r="D45" i="4"/>
  <c r="E45" i="4"/>
  <c r="F45" i="4"/>
  <c r="G45" i="4"/>
  <c r="H45" i="4"/>
  <c r="I45" i="4"/>
  <c r="J45" i="4"/>
  <c r="K45" i="4"/>
  <c r="L45" i="4"/>
  <c r="M45" i="4"/>
  <c r="N45" i="4"/>
  <c r="O45" i="4"/>
  <c r="P45" i="4"/>
  <c r="Q45" i="4"/>
  <c r="R45" i="4"/>
  <c r="S45" i="4"/>
  <c r="T45" i="4"/>
  <c r="U45" i="4"/>
  <c r="V45" i="4"/>
  <c r="W45" i="4"/>
  <c r="X45" i="4"/>
  <c r="Y45" i="4"/>
  <c r="Z45" i="4"/>
  <c r="AA45" i="4"/>
  <c r="AB45" i="4"/>
  <c r="AD45" i="4"/>
  <c r="AE45" i="4"/>
  <c r="AF45" i="4"/>
  <c r="AG45" i="4"/>
  <c r="C46" i="4"/>
  <c r="D46" i="4"/>
  <c r="E46" i="4"/>
  <c r="F46" i="4"/>
  <c r="G46" i="4"/>
  <c r="H46" i="4"/>
  <c r="I46" i="4"/>
  <c r="J46" i="4"/>
  <c r="K46" i="4"/>
  <c r="L46" i="4"/>
  <c r="M46" i="4"/>
  <c r="N46" i="4"/>
  <c r="O46" i="4"/>
  <c r="P46" i="4"/>
  <c r="Q46" i="4"/>
  <c r="R46" i="4"/>
  <c r="S46" i="4"/>
  <c r="T46" i="4"/>
  <c r="U46" i="4"/>
  <c r="V46" i="4"/>
  <c r="W46" i="4"/>
  <c r="X46" i="4"/>
  <c r="Y46" i="4"/>
  <c r="Z46" i="4"/>
  <c r="AA46" i="4"/>
  <c r="AB46" i="4"/>
  <c r="AC46" i="4"/>
  <c r="AD46" i="4"/>
  <c r="AE46" i="4"/>
  <c r="AF46" i="4"/>
  <c r="AG46" i="4"/>
  <c r="C47" i="4"/>
  <c r="D47" i="4"/>
  <c r="E47" i="4"/>
  <c r="F47" i="4"/>
  <c r="G47" i="4"/>
  <c r="H47" i="4"/>
  <c r="I47" i="4"/>
  <c r="J47" i="4"/>
  <c r="K47" i="4"/>
  <c r="L47" i="4"/>
  <c r="M47" i="4"/>
  <c r="N47" i="4"/>
  <c r="O47" i="4"/>
  <c r="P47" i="4"/>
  <c r="Q47" i="4"/>
  <c r="R47" i="4"/>
  <c r="S47" i="4"/>
  <c r="T47" i="4"/>
  <c r="U47" i="4"/>
  <c r="V47" i="4"/>
  <c r="W47" i="4"/>
  <c r="X47" i="4"/>
  <c r="Y47" i="4"/>
  <c r="Z47" i="4"/>
  <c r="AA47" i="4"/>
  <c r="AB47" i="4"/>
  <c r="AC47" i="4"/>
  <c r="AD47" i="4"/>
  <c r="AE47" i="4"/>
  <c r="AF47" i="4"/>
  <c r="AG47" i="4"/>
  <c r="C49" i="4"/>
  <c r="D49" i="4"/>
  <c r="E49" i="4"/>
  <c r="F49" i="4"/>
  <c r="G49" i="4"/>
  <c r="H49" i="4"/>
  <c r="I49" i="4"/>
  <c r="J49" i="4"/>
  <c r="K49" i="4"/>
  <c r="L49" i="4"/>
  <c r="M49" i="4"/>
  <c r="N49" i="4"/>
  <c r="O49" i="4"/>
  <c r="P49" i="4"/>
  <c r="Q49" i="4"/>
  <c r="R49" i="4"/>
  <c r="S49" i="4"/>
  <c r="T49" i="4"/>
  <c r="U49" i="4"/>
  <c r="V49" i="4"/>
  <c r="W49" i="4"/>
  <c r="X49" i="4"/>
  <c r="Y49" i="4"/>
  <c r="Z49" i="4"/>
  <c r="AA49" i="4"/>
  <c r="AB49" i="4"/>
  <c r="AD49" i="4"/>
  <c r="AE49" i="4"/>
  <c r="AF49" i="4"/>
  <c r="AG49" i="4"/>
  <c r="C50" i="4"/>
  <c r="D50" i="4"/>
  <c r="E50" i="4"/>
  <c r="F50" i="4"/>
  <c r="G50" i="4"/>
  <c r="H50" i="4"/>
  <c r="I50" i="4"/>
  <c r="J50" i="4"/>
  <c r="K50" i="4"/>
  <c r="L50" i="4"/>
  <c r="M50" i="4"/>
  <c r="N50" i="4"/>
  <c r="O50" i="4"/>
  <c r="P50" i="4"/>
  <c r="Q50" i="4"/>
  <c r="R50" i="4"/>
  <c r="S50" i="4"/>
  <c r="T50" i="4"/>
  <c r="U50" i="4"/>
  <c r="V50" i="4"/>
  <c r="W50" i="4"/>
  <c r="X50" i="4"/>
  <c r="Y50" i="4"/>
  <c r="Z50" i="4"/>
  <c r="AA50" i="4"/>
  <c r="AB50" i="4"/>
  <c r="AC50" i="4"/>
  <c r="AD50" i="4"/>
  <c r="AE50" i="4"/>
  <c r="AF50" i="4"/>
  <c r="AG50" i="4"/>
  <c r="C51" i="4"/>
  <c r="D51" i="4"/>
  <c r="E51" i="4"/>
  <c r="F51" i="4"/>
  <c r="G51" i="4"/>
  <c r="H51" i="4"/>
  <c r="I51" i="4"/>
  <c r="J51" i="4"/>
  <c r="K51" i="4"/>
  <c r="L51" i="4"/>
  <c r="M51" i="4"/>
  <c r="N51" i="4"/>
  <c r="O51" i="4"/>
  <c r="P51" i="4"/>
  <c r="Q51" i="4"/>
  <c r="R51" i="4"/>
  <c r="S51" i="4"/>
  <c r="T51" i="4"/>
  <c r="U51" i="4"/>
  <c r="V51" i="4"/>
  <c r="W51" i="4"/>
  <c r="X51" i="4"/>
  <c r="Y51" i="4"/>
  <c r="Z51" i="4"/>
  <c r="AA51" i="4"/>
  <c r="AB51" i="4"/>
  <c r="AC51" i="4"/>
  <c r="AD51" i="4"/>
  <c r="AE51" i="4"/>
  <c r="AF51" i="4"/>
  <c r="AG51" i="4"/>
  <c r="C53" i="4"/>
  <c r="D53" i="4"/>
  <c r="E53" i="4"/>
  <c r="F53" i="4"/>
  <c r="G53" i="4"/>
  <c r="H53" i="4"/>
  <c r="I53" i="4"/>
  <c r="J53" i="4"/>
  <c r="K53" i="4"/>
  <c r="L53" i="4"/>
  <c r="M53" i="4"/>
  <c r="N53" i="4"/>
  <c r="O53" i="4"/>
  <c r="P53" i="4"/>
  <c r="Q53" i="4"/>
  <c r="R53" i="4"/>
  <c r="S53" i="4"/>
  <c r="T53" i="4"/>
  <c r="U53" i="4"/>
  <c r="V53" i="4"/>
  <c r="W53" i="4"/>
  <c r="X53" i="4"/>
  <c r="Y53" i="4"/>
  <c r="Z53" i="4"/>
  <c r="AA53" i="4"/>
  <c r="AB53" i="4"/>
  <c r="AD53" i="4"/>
  <c r="AE53" i="4"/>
  <c r="AF53" i="4"/>
  <c r="AG53" i="4"/>
  <c r="C54" i="4"/>
  <c r="D54" i="4"/>
  <c r="E54" i="4"/>
  <c r="F54" i="4"/>
  <c r="G54" i="4"/>
  <c r="H54" i="4"/>
  <c r="I54" i="4"/>
  <c r="J54" i="4"/>
  <c r="K54" i="4"/>
  <c r="L54" i="4"/>
  <c r="M54" i="4"/>
  <c r="N54" i="4"/>
  <c r="O54" i="4"/>
  <c r="P54" i="4"/>
  <c r="Q54" i="4"/>
  <c r="R54" i="4"/>
  <c r="S54" i="4"/>
  <c r="T54" i="4"/>
  <c r="U54" i="4"/>
  <c r="V54" i="4"/>
  <c r="W54" i="4"/>
  <c r="X54" i="4"/>
  <c r="Y54" i="4"/>
  <c r="Z54" i="4"/>
  <c r="AA54" i="4"/>
  <c r="AB54" i="4"/>
  <c r="AC54" i="4"/>
  <c r="AD54" i="4"/>
  <c r="AE54" i="4"/>
  <c r="AF54" i="4"/>
  <c r="AG54" i="4"/>
  <c r="C55" i="4"/>
  <c r="D55" i="4"/>
  <c r="E55" i="4"/>
  <c r="F55" i="4"/>
  <c r="G55" i="4"/>
  <c r="H55" i="4"/>
  <c r="I55" i="4"/>
  <c r="J55" i="4"/>
  <c r="K55" i="4"/>
  <c r="L55" i="4"/>
  <c r="M55" i="4"/>
  <c r="N55" i="4"/>
  <c r="O55" i="4"/>
  <c r="P55" i="4"/>
  <c r="Q55" i="4"/>
  <c r="R55" i="4"/>
  <c r="S55" i="4"/>
  <c r="T55" i="4"/>
  <c r="U55" i="4"/>
  <c r="V55" i="4"/>
  <c r="W55" i="4"/>
  <c r="X55" i="4"/>
  <c r="Y55" i="4"/>
  <c r="Z55" i="4"/>
  <c r="AA55" i="4"/>
  <c r="AB55" i="4"/>
  <c r="AC55" i="4"/>
  <c r="AD55" i="4"/>
  <c r="AE55" i="4"/>
  <c r="AF55" i="4"/>
  <c r="AG55" i="4"/>
  <c r="C57" i="4"/>
  <c r="D57" i="4"/>
  <c r="E57" i="4"/>
  <c r="F57" i="4"/>
  <c r="G57" i="4"/>
  <c r="H57" i="4"/>
  <c r="I57" i="4"/>
  <c r="J57" i="4"/>
  <c r="K57" i="4"/>
  <c r="L57" i="4"/>
  <c r="M57" i="4"/>
  <c r="N57" i="4"/>
  <c r="O57" i="4"/>
  <c r="P57" i="4"/>
  <c r="Q57" i="4"/>
  <c r="R57" i="4"/>
  <c r="S57" i="4"/>
  <c r="T57" i="4"/>
  <c r="U57" i="4"/>
  <c r="V57" i="4"/>
  <c r="W57" i="4"/>
  <c r="X57" i="4"/>
  <c r="Y57" i="4"/>
  <c r="Z57" i="4"/>
  <c r="AA57" i="4"/>
  <c r="AB57" i="4"/>
  <c r="AD57" i="4"/>
  <c r="AE57" i="4"/>
  <c r="AF57" i="4"/>
  <c r="AG57" i="4"/>
  <c r="C58" i="4"/>
  <c r="D58" i="4"/>
  <c r="E58" i="4"/>
  <c r="F58" i="4"/>
  <c r="G58" i="4"/>
  <c r="H58" i="4"/>
  <c r="I58" i="4"/>
  <c r="J58" i="4"/>
  <c r="K58" i="4"/>
  <c r="L58" i="4"/>
  <c r="M58" i="4"/>
  <c r="N58" i="4"/>
  <c r="O58" i="4"/>
  <c r="P58" i="4"/>
  <c r="Q58" i="4"/>
  <c r="R58" i="4"/>
  <c r="S58" i="4"/>
  <c r="T58" i="4"/>
  <c r="U58" i="4"/>
  <c r="V58" i="4"/>
  <c r="W58" i="4"/>
  <c r="X58" i="4"/>
  <c r="Y58" i="4"/>
  <c r="Z58" i="4"/>
  <c r="AA58" i="4"/>
  <c r="AB58" i="4"/>
  <c r="AC58" i="4"/>
  <c r="AD58" i="4"/>
  <c r="AE58" i="4"/>
  <c r="AF58" i="4"/>
  <c r="AG58" i="4"/>
  <c r="C59" i="4"/>
  <c r="D59" i="4"/>
  <c r="E59" i="4"/>
  <c r="F59" i="4"/>
  <c r="G59" i="4"/>
  <c r="H59" i="4"/>
  <c r="I59" i="4"/>
  <c r="J59" i="4"/>
  <c r="K59" i="4"/>
  <c r="L59" i="4"/>
  <c r="M59" i="4"/>
  <c r="N59" i="4"/>
  <c r="O59" i="4"/>
  <c r="P59" i="4"/>
  <c r="Q59" i="4"/>
  <c r="R59" i="4"/>
  <c r="S59" i="4"/>
  <c r="T59" i="4"/>
  <c r="U59" i="4"/>
  <c r="V59" i="4"/>
  <c r="W59" i="4"/>
  <c r="X59" i="4"/>
  <c r="Y59" i="4"/>
  <c r="Z59" i="4"/>
  <c r="AA59" i="4"/>
  <c r="AB59" i="4"/>
  <c r="AC59" i="4"/>
  <c r="AD59" i="4"/>
  <c r="AE59" i="4"/>
  <c r="AF59" i="4"/>
  <c r="AG59" i="4"/>
  <c r="C61" i="4"/>
  <c r="D61" i="4"/>
  <c r="E61" i="4"/>
  <c r="F61" i="4"/>
  <c r="G61" i="4"/>
  <c r="H61" i="4"/>
  <c r="I61" i="4"/>
  <c r="J61" i="4"/>
  <c r="K61" i="4"/>
  <c r="L61" i="4"/>
  <c r="M61" i="4"/>
  <c r="N61" i="4"/>
  <c r="O61" i="4"/>
  <c r="P61" i="4"/>
  <c r="Q61" i="4"/>
  <c r="R61" i="4"/>
  <c r="S61" i="4"/>
  <c r="T61" i="4"/>
  <c r="U61" i="4"/>
  <c r="V61" i="4"/>
  <c r="W61" i="4"/>
  <c r="X61" i="4"/>
  <c r="Y61" i="4"/>
  <c r="Z61" i="4"/>
  <c r="AA61" i="4"/>
  <c r="AB61" i="4"/>
  <c r="AD61" i="4"/>
  <c r="AE61" i="4"/>
  <c r="AF61" i="4"/>
  <c r="AG61" i="4"/>
  <c r="C62" i="4"/>
  <c r="D62" i="4"/>
  <c r="E62" i="4"/>
  <c r="F62" i="4"/>
  <c r="G62" i="4"/>
  <c r="H62" i="4"/>
  <c r="I62" i="4"/>
  <c r="J62" i="4"/>
  <c r="K62" i="4"/>
  <c r="L62" i="4"/>
  <c r="M62" i="4"/>
  <c r="N62" i="4"/>
  <c r="O62" i="4"/>
  <c r="P62" i="4"/>
  <c r="Q62" i="4"/>
  <c r="R62" i="4"/>
  <c r="S62" i="4"/>
  <c r="T62" i="4"/>
  <c r="U62" i="4"/>
  <c r="V62" i="4"/>
  <c r="W62" i="4"/>
  <c r="X62" i="4"/>
  <c r="Y62" i="4"/>
  <c r="Z62" i="4"/>
  <c r="AA62" i="4"/>
  <c r="AB62" i="4"/>
  <c r="AC62" i="4"/>
  <c r="AD62" i="4"/>
  <c r="AE62" i="4"/>
  <c r="AF62" i="4"/>
  <c r="AG62" i="4"/>
  <c r="B63" i="4"/>
  <c r="C63" i="4"/>
  <c r="D63" i="4"/>
  <c r="E63" i="4"/>
  <c r="F63" i="4"/>
  <c r="G63" i="4"/>
  <c r="H63" i="4"/>
  <c r="I63" i="4"/>
  <c r="J63" i="4"/>
  <c r="K63" i="4"/>
  <c r="L63" i="4"/>
  <c r="M63" i="4"/>
  <c r="N63" i="4"/>
  <c r="O63" i="4"/>
  <c r="P63" i="4"/>
  <c r="Q63" i="4"/>
  <c r="R63" i="4"/>
  <c r="S63" i="4"/>
  <c r="T63" i="4"/>
  <c r="U63" i="4"/>
  <c r="V63" i="4"/>
  <c r="W63" i="4"/>
  <c r="X63" i="4"/>
  <c r="Y63" i="4"/>
  <c r="Z63" i="4"/>
  <c r="AA63" i="4"/>
  <c r="AB63" i="4"/>
  <c r="AC63" i="4"/>
  <c r="AD63" i="4"/>
  <c r="AE63" i="4"/>
  <c r="AF63" i="4"/>
  <c r="AG63" i="4"/>
  <c r="C65" i="4"/>
  <c r="D65" i="4"/>
  <c r="E65" i="4"/>
  <c r="F65" i="4"/>
  <c r="G65" i="4"/>
  <c r="H65" i="4"/>
  <c r="I65" i="4"/>
  <c r="J65" i="4"/>
  <c r="K65" i="4"/>
  <c r="L65" i="4"/>
  <c r="M65" i="4"/>
  <c r="N65" i="4"/>
  <c r="O65" i="4"/>
  <c r="P65" i="4"/>
  <c r="Q65" i="4"/>
  <c r="R65" i="4"/>
  <c r="S65" i="4"/>
  <c r="T65" i="4"/>
  <c r="U65" i="4"/>
  <c r="V65" i="4"/>
  <c r="W65" i="4"/>
  <c r="X65" i="4"/>
  <c r="Y65" i="4"/>
  <c r="Z65" i="4"/>
  <c r="AA65" i="4"/>
  <c r="AB65" i="4"/>
  <c r="AD65" i="4"/>
  <c r="AE65" i="4"/>
  <c r="AF65" i="4"/>
  <c r="AG65" i="4"/>
  <c r="C66" i="4"/>
  <c r="D66" i="4"/>
  <c r="E66" i="4"/>
  <c r="F66" i="4"/>
  <c r="G66" i="4"/>
  <c r="H66" i="4"/>
  <c r="I66" i="4"/>
  <c r="J66" i="4"/>
  <c r="K66" i="4"/>
  <c r="L66" i="4"/>
  <c r="M66" i="4"/>
  <c r="N66" i="4"/>
  <c r="O66" i="4"/>
  <c r="P66" i="4"/>
  <c r="Q66" i="4"/>
  <c r="R66" i="4"/>
  <c r="S66" i="4"/>
  <c r="T66" i="4"/>
  <c r="U66" i="4"/>
  <c r="V66" i="4"/>
  <c r="W66" i="4"/>
  <c r="X66" i="4"/>
  <c r="Y66" i="4"/>
  <c r="Z66" i="4"/>
  <c r="AA66" i="4"/>
  <c r="AB66" i="4"/>
  <c r="AC66" i="4"/>
  <c r="AD66" i="4"/>
  <c r="AE66" i="4"/>
  <c r="AF66" i="4"/>
  <c r="AG66" i="4"/>
  <c r="B67" i="4"/>
  <c r="C67" i="4"/>
  <c r="D67" i="4"/>
  <c r="E67" i="4"/>
  <c r="F67" i="4"/>
  <c r="G67" i="4"/>
  <c r="H67" i="4"/>
  <c r="I67" i="4"/>
  <c r="J67" i="4"/>
  <c r="K67" i="4"/>
  <c r="L67" i="4"/>
  <c r="M67" i="4"/>
  <c r="N67" i="4"/>
  <c r="O67" i="4"/>
  <c r="P67" i="4"/>
  <c r="Q67" i="4"/>
  <c r="R67" i="4"/>
  <c r="S67" i="4"/>
  <c r="T67" i="4"/>
  <c r="U67" i="4"/>
  <c r="V67" i="4"/>
  <c r="W67" i="4"/>
  <c r="X67" i="4"/>
  <c r="Y67" i="4"/>
  <c r="Z67" i="4"/>
  <c r="AA67" i="4"/>
  <c r="AB67" i="4"/>
  <c r="AC67" i="4"/>
  <c r="AD67" i="4"/>
  <c r="AE67" i="4"/>
  <c r="AF67" i="4"/>
  <c r="AG67" i="4"/>
  <c r="C69" i="4"/>
  <c r="D69" i="4"/>
  <c r="E69" i="4"/>
  <c r="F69" i="4"/>
  <c r="G69" i="4"/>
  <c r="H69" i="4"/>
  <c r="I69" i="4"/>
  <c r="J69" i="4"/>
  <c r="K69" i="4"/>
  <c r="L69" i="4"/>
  <c r="M69" i="4"/>
  <c r="N69" i="4"/>
  <c r="O69" i="4"/>
  <c r="P69" i="4"/>
  <c r="Q69" i="4"/>
  <c r="R69" i="4"/>
  <c r="S69" i="4"/>
  <c r="T69" i="4"/>
  <c r="U69" i="4"/>
  <c r="V69" i="4"/>
  <c r="W69" i="4"/>
  <c r="X69" i="4"/>
  <c r="Y69" i="4"/>
  <c r="Z69" i="4"/>
  <c r="AA69" i="4"/>
  <c r="AB69" i="4"/>
  <c r="AD69" i="4"/>
  <c r="AE69" i="4"/>
  <c r="AF69" i="4"/>
  <c r="AG69" i="4"/>
  <c r="C70" i="4"/>
  <c r="D70" i="4"/>
  <c r="E70" i="4"/>
  <c r="F70" i="4"/>
  <c r="G70" i="4"/>
  <c r="H70" i="4"/>
  <c r="I70" i="4"/>
  <c r="J70" i="4"/>
  <c r="K70" i="4"/>
  <c r="L70" i="4"/>
  <c r="M70" i="4"/>
  <c r="N70" i="4"/>
  <c r="O70" i="4"/>
  <c r="P70" i="4"/>
  <c r="Q70" i="4"/>
  <c r="R70" i="4"/>
  <c r="S70" i="4"/>
  <c r="T70" i="4"/>
  <c r="U70" i="4"/>
  <c r="V70" i="4"/>
  <c r="W70" i="4"/>
  <c r="X70" i="4"/>
  <c r="Y70" i="4"/>
  <c r="Z70" i="4"/>
  <c r="AA70" i="4"/>
  <c r="AB70" i="4"/>
  <c r="AC70" i="4"/>
  <c r="AD70" i="4"/>
  <c r="AE70" i="4"/>
  <c r="AF70" i="4"/>
  <c r="AG70" i="4"/>
  <c r="B71" i="4"/>
  <c r="C71" i="4"/>
  <c r="D71" i="4"/>
  <c r="E71" i="4"/>
  <c r="F71" i="4"/>
  <c r="G71" i="4"/>
  <c r="H71" i="4"/>
  <c r="I71" i="4"/>
  <c r="J71" i="4"/>
  <c r="K71" i="4"/>
  <c r="L71" i="4"/>
  <c r="M71" i="4"/>
  <c r="N71" i="4"/>
  <c r="O71" i="4"/>
  <c r="P71" i="4"/>
  <c r="Q71" i="4"/>
  <c r="R71" i="4"/>
  <c r="S71" i="4"/>
  <c r="T71" i="4"/>
  <c r="U71" i="4"/>
  <c r="V71" i="4"/>
  <c r="W71" i="4"/>
  <c r="X71" i="4"/>
  <c r="Y71" i="4"/>
  <c r="Z71" i="4"/>
  <c r="AA71" i="4"/>
  <c r="AB71" i="4"/>
  <c r="AC71" i="4"/>
  <c r="AD71" i="4"/>
  <c r="AE71" i="4"/>
  <c r="AF71" i="4"/>
  <c r="AG71" i="4"/>
  <c r="C73" i="4"/>
  <c r="D73" i="4"/>
  <c r="E73" i="4"/>
  <c r="F73" i="4"/>
  <c r="G73" i="4"/>
  <c r="H73" i="4"/>
  <c r="I73" i="4"/>
  <c r="J73" i="4"/>
  <c r="K73" i="4"/>
  <c r="L73" i="4"/>
  <c r="M73" i="4"/>
  <c r="N73" i="4"/>
  <c r="O73" i="4"/>
  <c r="P73" i="4"/>
  <c r="Q73" i="4"/>
  <c r="R73" i="4"/>
  <c r="S73" i="4"/>
  <c r="T73" i="4"/>
  <c r="U73" i="4"/>
  <c r="V73" i="4"/>
  <c r="W73" i="4"/>
  <c r="X73" i="4"/>
  <c r="Y73" i="4"/>
  <c r="Z73" i="4"/>
  <c r="AA73" i="4"/>
  <c r="AB73" i="4"/>
  <c r="AD73" i="4"/>
  <c r="AE73" i="4"/>
  <c r="AF73" i="4"/>
  <c r="AG73" i="4"/>
  <c r="C74" i="4"/>
  <c r="D74" i="4"/>
  <c r="E74" i="4"/>
  <c r="F74" i="4"/>
  <c r="G74" i="4"/>
  <c r="H74" i="4"/>
  <c r="I74" i="4"/>
  <c r="J74" i="4"/>
  <c r="K74" i="4"/>
  <c r="L74" i="4"/>
  <c r="M74" i="4"/>
  <c r="N74" i="4"/>
  <c r="O74" i="4"/>
  <c r="P74" i="4"/>
  <c r="Q74" i="4"/>
  <c r="R74" i="4"/>
  <c r="S74" i="4"/>
  <c r="T74" i="4"/>
  <c r="U74" i="4"/>
  <c r="V74" i="4"/>
  <c r="W74" i="4"/>
  <c r="X74" i="4"/>
  <c r="Y74" i="4"/>
  <c r="Z74" i="4"/>
  <c r="AA74" i="4"/>
  <c r="AB74" i="4"/>
  <c r="AC74" i="4"/>
  <c r="AD74" i="4"/>
  <c r="AE74" i="4"/>
  <c r="AF74" i="4"/>
  <c r="AG74" i="4"/>
  <c r="B75" i="4"/>
  <c r="C75" i="4"/>
  <c r="D75" i="4"/>
  <c r="E75" i="4"/>
  <c r="F75" i="4"/>
  <c r="G75" i="4"/>
  <c r="H75" i="4"/>
  <c r="I75" i="4"/>
  <c r="J75" i="4"/>
  <c r="K75" i="4"/>
  <c r="L75" i="4"/>
  <c r="M75" i="4"/>
  <c r="N75" i="4"/>
  <c r="O75" i="4"/>
  <c r="P75" i="4"/>
  <c r="Q75" i="4"/>
  <c r="R75" i="4"/>
  <c r="S75" i="4"/>
  <c r="T75" i="4"/>
  <c r="U75" i="4"/>
  <c r="V75" i="4"/>
  <c r="W75" i="4"/>
  <c r="X75" i="4"/>
  <c r="Y75" i="4"/>
  <c r="Z75" i="4"/>
  <c r="AA75" i="4"/>
  <c r="AB75" i="4"/>
  <c r="AC75" i="4"/>
  <c r="AD75" i="4"/>
  <c r="AE75" i="4"/>
  <c r="AF75" i="4"/>
  <c r="AG75" i="4"/>
  <c r="C77" i="4"/>
  <c r="D77" i="4"/>
  <c r="E77" i="4"/>
  <c r="F77" i="4"/>
  <c r="G77" i="4"/>
  <c r="H77" i="4"/>
  <c r="I77" i="4"/>
  <c r="J77" i="4"/>
  <c r="K77" i="4"/>
  <c r="L77" i="4"/>
  <c r="M77" i="4"/>
  <c r="N77" i="4"/>
  <c r="O77" i="4"/>
  <c r="P77" i="4"/>
  <c r="Q77" i="4"/>
  <c r="R77" i="4"/>
  <c r="S77" i="4"/>
  <c r="T77" i="4"/>
  <c r="U77" i="4"/>
  <c r="V77" i="4"/>
  <c r="W77" i="4"/>
  <c r="X77" i="4"/>
  <c r="Y77" i="4"/>
  <c r="Z77" i="4"/>
  <c r="AA77" i="4"/>
  <c r="AB77" i="4"/>
  <c r="AD77" i="4"/>
  <c r="AE77" i="4"/>
  <c r="AF77" i="4"/>
  <c r="AG77" i="4"/>
  <c r="C78" i="4"/>
  <c r="D78" i="4"/>
  <c r="E78" i="4"/>
  <c r="F78" i="4"/>
  <c r="G78" i="4"/>
  <c r="H78" i="4"/>
  <c r="I78" i="4"/>
  <c r="J78" i="4"/>
  <c r="K78" i="4"/>
  <c r="L78" i="4"/>
  <c r="M78" i="4"/>
  <c r="N78" i="4"/>
  <c r="O78" i="4"/>
  <c r="P78" i="4"/>
  <c r="Q78" i="4"/>
  <c r="R78" i="4"/>
  <c r="S78" i="4"/>
  <c r="T78" i="4"/>
  <c r="U78" i="4"/>
  <c r="V78" i="4"/>
  <c r="W78" i="4"/>
  <c r="X78" i="4"/>
  <c r="Y78" i="4"/>
  <c r="Z78" i="4"/>
  <c r="AA78" i="4"/>
  <c r="AB78" i="4"/>
  <c r="AC78" i="4"/>
  <c r="AD78" i="4"/>
  <c r="AE78" i="4"/>
  <c r="AF78" i="4"/>
  <c r="AG78" i="4"/>
  <c r="B79" i="4"/>
  <c r="C79" i="4"/>
  <c r="D79" i="4"/>
  <c r="E79" i="4"/>
  <c r="F79" i="4"/>
  <c r="G79" i="4"/>
  <c r="H79" i="4"/>
  <c r="I79" i="4"/>
  <c r="J79" i="4"/>
  <c r="K79" i="4"/>
  <c r="L79" i="4"/>
  <c r="M79" i="4"/>
  <c r="N79" i="4"/>
  <c r="O79" i="4"/>
  <c r="P79" i="4"/>
  <c r="Q79" i="4"/>
  <c r="R79" i="4"/>
  <c r="S79" i="4"/>
  <c r="T79" i="4"/>
  <c r="U79" i="4"/>
  <c r="V79" i="4"/>
  <c r="W79" i="4"/>
  <c r="X79" i="4"/>
  <c r="Y79" i="4"/>
  <c r="Z79" i="4"/>
  <c r="AA79" i="4"/>
  <c r="AB79" i="4"/>
  <c r="AC79" i="4"/>
  <c r="AD79" i="4"/>
  <c r="AE79" i="4"/>
  <c r="AF79" i="4"/>
  <c r="AG79" i="4"/>
  <c r="C81" i="4"/>
  <c r="D81" i="4"/>
  <c r="E81" i="4"/>
  <c r="F81" i="4"/>
  <c r="G81" i="4"/>
  <c r="H81" i="4"/>
  <c r="I81" i="4"/>
  <c r="J81" i="4"/>
  <c r="K81" i="4"/>
  <c r="L81" i="4"/>
  <c r="M81" i="4"/>
  <c r="N81" i="4"/>
  <c r="O81" i="4"/>
  <c r="P81" i="4"/>
  <c r="Q81" i="4"/>
  <c r="R81" i="4"/>
  <c r="S81" i="4"/>
  <c r="T81" i="4"/>
  <c r="U81" i="4"/>
  <c r="V81" i="4"/>
  <c r="W81" i="4"/>
  <c r="X81" i="4"/>
  <c r="Y81" i="4"/>
  <c r="Z81" i="4"/>
  <c r="AA81" i="4"/>
  <c r="AB81" i="4"/>
  <c r="AD81" i="4"/>
  <c r="AE81" i="4"/>
  <c r="AF81" i="4"/>
  <c r="AG81" i="4"/>
  <c r="C82" i="4"/>
  <c r="D82" i="4"/>
  <c r="E82" i="4"/>
  <c r="F82" i="4"/>
  <c r="G82" i="4"/>
  <c r="H82" i="4"/>
  <c r="I82" i="4"/>
  <c r="J82" i="4"/>
  <c r="K82" i="4"/>
  <c r="L82" i="4"/>
  <c r="M82" i="4"/>
  <c r="N82" i="4"/>
  <c r="O82" i="4"/>
  <c r="P82" i="4"/>
  <c r="Q82" i="4"/>
  <c r="R82" i="4"/>
  <c r="S82" i="4"/>
  <c r="T82" i="4"/>
  <c r="U82" i="4"/>
  <c r="V82" i="4"/>
  <c r="W82" i="4"/>
  <c r="X82" i="4"/>
  <c r="Y82" i="4"/>
  <c r="Z82" i="4"/>
  <c r="AA82" i="4"/>
  <c r="AB82" i="4"/>
  <c r="AC82" i="4"/>
  <c r="AD82" i="4"/>
  <c r="AE82" i="4"/>
  <c r="AF82" i="4"/>
  <c r="AG82" i="4"/>
  <c r="B83" i="4"/>
  <c r="C83" i="4"/>
  <c r="D83" i="4"/>
  <c r="E83" i="4"/>
  <c r="F83" i="4"/>
  <c r="G83" i="4"/>
  <c r="H83" i="4"/>
  <c r="I83" i="4"/>
  <c r="J83" i="4"/>
  <c r="K83" i="4"/>
  <c r="L83" i="4"/>
  <c r="M83" i="4"/>
  <c r="N83" i="4"/>
  <c r="O83" i="4"/>
  <c r="P83" i="4"/>
  <c r="Q83" i="4"/>
  <c r="R83" i="4"/>
  <c r="S83" i="4"/>
  <c r="T83" i="4"/>
  <c r="U83" i="4"/>
  <c r="V83" i="4"/>
  <c r="W83" i="4"/>
  <c r="X83" i="4"/>
  <c r="Y83" i="4"/>
  <c r="Z83" i="4"/>
  <c r="AA83" i="4"/>
  <c r="AB83" i="4"/>
  <c r="AC83" i="4"/>
  <c r="AD83" i="4"/>
  <c r="AE83" i="4"/>
  <c r="AF83" i="4"/>
  <c r="AG83" i="4"/>
  <c r="C84" i="4"/>
  <c r="D84" i="4"/>
  <c r="E84" i="4"/>
  <c r="F84" i="4"/>
  <c r="G84" i="4"/>
  <c r="H84" i="4"/>
  <c r="I84" i="4"/>
  <c r="J84" i="4"/>
  <c r="K84" i="4"/>
  <c r="L84" i="4"/>
  <c r="M84" i="4"/>
  <c r="N84" i="4"/>
  <c r="O84" i="4"/>
  <c r="P84" i="4"/>
  <c r="Q84" i="4"/>
  <c r="R84" i="4"/>
  <c r="S84" i="4"/>
  <c r="T84" i="4"/>
  <c r="U84" i="4"/>
  <c r="V84" i="4"/>
  <c r="W84" i="4"/>
  <c r="X84" i="4"/>
  <c r="Y84" i="4"/>
  <c r="Z84" i="4"/>
  <c r="AA84" i="4"/>
  <c r="AB84" i="4"/>
  <c r="AC84" i="4"/>
  <c r="AD84" i="4"/>
  <c r="AE84" i="4"/>
  <c r="AF84" i="4"/>
  <c r="AG84" i="4"/>
  <c r="D85" i="4"/>
  <c r="L85" i="4"/>
  <c r="T85" i="4"/>
  <c r="AB85" i="4"/>
  <c r="F86" i="4"/>
  <c r="N86" i="4"/>
  <c r="V86" i="4"/>
  <c r="AD86" i="4"/>
  <c r="K87" i="4"/>
  <c r="O87" i="4"/>
  <c r="S87" i="4"/>
  <c r="W87" i="4"/>
  <c r="AA87" i="4"/>
  <c r="AE87" i="4"/>
  <c r="D5" i="1"/>
  <c r="B7" i="1"/>
  <c r="D6" i="1"/>
  <c r="D27" i="1"/>
  <c r="D31" i="1"/>
  <c r="D35" i="1"/>
  <c r="D39" i="1"/>
  <c r="D43" i="1"/>
  <c r="D67" i="1"/>
  <c r="D71" i="1"/>
  <c r="D75" i="1"/>
  <c r="D79" i="1"/>
  <c r="D83" i="1"/>
  <c r="D9" i="1"/>
  <c r="B11" i="1"/>
  <c r="D10" i="1"/>
  <c r="D11" i="1"/>
  <c r="D13" i="1"/>
  <c r="B15" i="1"/>
  <c r="D14" i="1"/>
  <c r="D15" i="1"/>
  <c r="D17" i="1"/>
  <c r="B19" i="1"/>
  <c r="D18" i="1"/>
  <c r="D19" i="1"/>
  <c r="D21" i="1"/>
  <c r="B23" i="1"/>
  <c r="D22" i="1"/>
  <c r="D23" i="1"/>
  <c r="D45" i="1"/>
  <c r="D46" i="1"/>
  <c r="D47" i="1"/>
  <c r="D49" i="1"/>
  <c r="D50" i="1"/>
  <c r="D51" i="1"/>
  <c r="D53" i="1"/>
  <c r="D54" i="1"/>
  <c r="D55" i="1"/>
  <c r="D57" i="1"/>
  <c r="D58" i="1"/>
  <c r="D59" i="1"/>
  <c r="D61" i="1"/>
  <c r="B63" i="1"/>
  <c r="D62" i="1"/>
  <c r="D63" i="1"/>
  <c r="E5" i="1"/>
  <c r="E6" i="1"/>
  <c r="E7" i="1" s="1"/>
  <c r="E27" i="1"/>
  <c r="E31" i="1"/>
  <c r="E35" i="1"/>
  <c r="E39" i="1"/>
  <c r="E43" i="1"/>
  <c r="E67" i="1"/>
  <c r="E71" i="1"/>
  <c r="E73" i="1"/>
  <c r="E74" i="1"/>
  <c r="E75" i="1"/>
  <c r="E79" i="1"/>
  <c r="E83" i="1"/>
  <c r="E9" i="1"/>
  <c r="E11" i="1" s="1"/>
  <c r="E10" i="1"/>
  <c r="E13" i="1"/>
  <c r="E15" i="1" s="1"/>
  <c r="E14" i="1"/>
  <c r="E17" i="1"/>
  <c r="E19" i="1" s="1"/>
  <c r="E18" i="1"/>
  <c r="E21" i="1"/>
  <c r="E22" i="1"/>
  <c r="E23" i="1"/>
  <c r="E45" i="1"/>
  <c r="E46" i="1"/>
  <c r="E47" i="1"/>
  <c r="E49" i="1"/>
  <c r="E50" i="1"/>
  <c r="E51" i="1"/>
  <c r="E53" i="1"/>
  <c r="E54" i="1"/>
  <c r="E55" i="1"/>
  <c r="E57" i="1"/>
  <c r="E58" i="1"/>
  <c r="E59" i="1"/>
  <c r="E61" i="1"/>
  <c r="E62" i="1"/>
  <c r="E63" i="1"/>
  <c r="F7" i="1"/>
  <c r="F27" i="1"/>
  <c r="F31" i="1"/>
  <c r="F35" i="1"/>
  <c r="F39" i="1"/>
  <c r="F43" i="1"/>
  <c r="F67" i="1"/>
  <c r="F71" i="1"/>
  <c r="F75" i="1"/>
  <c r="F79" i="1"/>
  <c r="F83" i="1"/>
  <c r="F11" i="1"/>
  <c r="F15" i="1"/>
  <c r="F19" i="1"/>
  <c r="F23" i="1"/>
  <c r="F47" i="1"/>
  <c r="F51" i="1"/>
  <c r="F55" i="1"/>
  <c r="F59" i="1"/>
  <c r="F63" i="1"/>
  <c r="G5" i="1"/>
  <c r="G6" i="1"/>
  <c r="G7" i="1"/>
  <c r="G27" i="1"/>
  <c r="G31" i="1"/>
  <c r="G35" i="1"/>
  <c r="G39" i="1"/>
  <c r="G43" i="1"/>
  <c r="G67" i="1"/>
  <c r="G71" i="1"/>
  <c r="G75" i="1"/>
  <c r="G79" i="1"/>
  <c r="G83" i="1"/>
  <c r="G9" i="1"/>
  <c r="G10" i="1"/>
  <c r="G13" i="1"/>
  <c r="G14" i="1"/>
  <c r="G15" i="1" s="1"/>
  <c r="G17" i="1"/>
  <c r="G18" i="1"/>
  <c r="G19" i="1"/>
  <c r="G21" i="1"/>
  <c r="G22" i="1"/>
  <c r="G45" i="1"/>
  <c r="G46" i="1"/>
  <c r="G47" i="1"/>
  <c r="G49" i="1"/>
  <c r="G50" i="1"/>
  <c r="G51" i="1"/>
  <c r="G53" i="1"/>
  <c r="G54" i="1"/>
  <c r="G55" i="1"/>
  <c r="G57" i="1"/>
  <c r="G58" i="1"/>
  <c r="G59" i="1"/>
  <c r="G61" i="1"/>
  <c r="G62" i="1"/>
  <c r="G63" i="1"/>
  <c r="H5" i="1"/>
  <c r="H6" i="1"/>
  <c r="H27" i="1"/>
  <c r="H31" i="1"/>
  <c r="H35" i="1"/>
  <c r="H39" i="1"/>
  <c r="H43" i="1"/>
  <c r="H67" i="1"/>
  <c r="H71" i="1"/>
  <c r="H75" i="1"/>
  <c r="H79" i="1"/>
  <c r="H83" i="1"/>
  <c r="H9" i="1"/>
  <c r="H11" i="1" s="1"/>
  <c r="H10" i="1"/>
  <c r="H13" i="1"/>
  <c r="H14" i="1"/>
  <c r="H17" i="1"/>
  <c r="H18" i="1"/>
  <c r="H19" i="1"/>
  <c r="H21" i="1"/>
  <c r="H22" i="1"/>
  <c r="H45" i="1"/>
  <c r="H46" i="1"/>
  <c r="H47" i="1"/>
  <c r="H49" i="1"/>
  <c r="H50" i="1"/>
  <c r="H51" i="1"/>
  <c r="H53" i="1"/>
  <c r="H54" i="1"/>
  <c r="H55" i="1"/>
  <c r="H57" i="1"/>
  <c r="H58" i="1"/>
  <c r="H59" i="1"/>
  <c r="H61" i="1"/>
  <c r="H62" i="1"/>
  <c r="H63" i="1"/>
  <c r="I7" i="1"/>
  <c r="I27" i="1"/>
  <c r="I31" i="1"/>
  <c r="I35" i="1"/>
  <c r="I39" i="1"/>
  <c r="I43" i="1"/>
  <c r="I67" i="1"/>
  <c r="I71" i="1"/>
  <c r="I75" i="1"/>
  <c r="I79" i="1"/>
  <c r="I83" i="1"/>
  <c r="I11" i="1"/>
  <c r="I15" i="1"/>
  <c r="I23" i="1"/>
  <c r="I47" i="1"/>
  <c r="I51" i="1"/>
  <c r="I55" i="1"/>
  <c r="I59" i="1"/>
  <c r="I63" i="1"/>
  <c r="J7" i="1"/>
  <c r="J27" i="1"/>
  <c r="J31" i="1"/>
  <c r="J35" i="1"/>
  <c r="J39" i="1"/>
  <c r="J43" i="1"/>
  <c r="J67" i="1"/>
  <c r="J71" i="1"/>
  <c r="J75" i="1"/>
  <c r="J79" i="1"/>
  <c r="J83" i="1"/>
  <c r="J11" i="1"/>
  <c r="J15" i="1"/>
  <c r="J19" i="1"/>
  <c r="J23" i="1"/>
  <c r="J47" i="1"/>
  <c r="J51" i="1"/>
  <c r="J55" i="1"/>
  <c r="J59" i="1"/>
  <c r="J63" i="1"/>
  <c r="K7" i="1"/>
  <c r="K27" i="1"/>
  <c r="K31" i="1"/>
  <c r="K35" i="1"/>
  <c r="K39" i="1"/>
  <c r="K43" i="1"/>
  <c r="K67" i="1"/>
  <c r="K71" i="1"/>
  <c r="K75" i="1"/>
  <c r="K79" i="1"/>
  <c r="K83" i="1"/>
  <c r="K11" i="1"/>
  <c r="K15" i="1"/>
  <c r="K19" i="1"/>
  <c r="K23" i="1"/>
  <c r="K47" i="1"/>
  <c r="K51" i="1"/>
  <c r="K55" i="1"/>
  <c r="K59" i="1"/>
  <c r="K63" i="1"/>
  <c r="L7" i="1"/>
  <c r="L27" i="1"/>
  <c r="L31" i="1"/>
  <c r="L35" i="1"/>
  <c r="L39" i="1"/>
  <c r="L43" i="1"/>
  <c r="L67" i="1"/>
  <c r="L71" i="1"/>
  <c r="L75" i="1"/>
  <c r="L79" i="1"/>
  <c r="L83" i="1"/>
  <c r="L11" i="1"/>
  <c r="L15" i="1"/>
  <c r="L19" i="1"/>
  <c r="L23" i="1"/>
  <c r="L47" i="1"/>
  <c r="L51" i="1"/>
  <c r="L55" i="1"/>
  <c r="L59" i="1"/>
  <c r="L63" i="1"/>
  <c r="M7" i="1"/>
  <c r="M27" i="1"/>
  <c r="M31" i="1"/>
  <c r="M35" i="1"/>
  <c r="M39" i="1"/>
  <c r="M43" i="1"/>
  <c r="M67" i="1"/>
  <c r="M71" i="1"/>
  <c r="M75" i="1"/>
  <c r="M79" i="1"/>
  <c r="M83" i="1"/>
  <c r="M11" i="1"/>
  <c r="M15" i="1"/>
  <c r="M19" i="1"/>
  <c r="M23" i="1"/>
  <c r="M47" i="1"/>
  <c r="M51" i="1"/>
  <c r="M55" i="1"/>
  <c r="M59" i="1"/>
  <c r="M63" i="1"/>
  <c r="N7" i="1"/>
  <c r="N27" i="1"/>
  <c r="N31" i="1"/>
  <c r="N35" i="1"/>
  <c r="N39" i="1"/>
  <c r="N43" i="1"/>
  <c r="N67" i="1"/>
  <c r="N71" i="1"/>
  <c r="N75" i="1"/>
  <c r="N79" i="1"/>
  <c r="N83" i="1"/>
  <c r="N11" i="1"/>
  <c r="N15" i="1"/>
  <c r="N19" i="1"/>
  <c r="N23" i="1"/>
  <c r="N47" i="1"/>
  <c r="N51" i="1"/>
  <c r="N55" i="1"/>
  <c r="N59" i="1"/>
  <c r="N63" i="1"/>
  <c r="O7" i="1"/>
  <c r="O27" i="1"/>
  <c r="O31" i="1"/>
  <c r="O35" i="1"/>
  <c r="O39" i="1"/>
  <c r="O43" i="1"/>
  <c r="O67" i="1"/>
  <c r="O71" i="1"/>
  <c r="O75" i="1"/>
  <c r="O79" i="1"/>
  <c r="O83" i="1"/>
  <c r="O11" i="1"/>
  <c r="O15" i="1"/>
  <c r="O19" i="1"/>
  <c r="O23" i="1"/>
  <c r="O47" i="1"/>
  <c r="O51" i="1"/>
  <c r="O55" i="1"/>
  <c r="O59" i="1"/>
  <c r="O63" i="1"/>
  <c r="P7" i="1"/>
  <c r="P27" i="1"/>
  <c r="P31" i="1"/>
  <c r="P35" i="1"/>
  <c r="P39" i="1"/>
  <c r="P43" i="1"/>
  <c r="P67" i="1"/>
  <c r="P71" i="1"/>
  <c r="P75" i="1"/>
  <c r="P79" i="1"/>
  <c r="P83" i="1"/>
  <c r="P11" i="1"/>
  <c r="P15" i="1"/>
  <c r="P19" i="1"/>
  <c r="P23" i="1"/>
  <c r="P47" i="1"/>
  <c r="P51" i="1"/>
  <c r="P55" i="1"/>
  <c r="P59" i="1"/>
  <c r="P63" i="1"/>
  <c r="Q7" i="1"/>
  <c r="Q27" i="1"/>
  <c r="Q31" i="1"/>
  <c r="Q35" i="1"/>
  <c r="Q39" i="1"/>
  <c r="Q43" i="1"/>
  <c r="Q67" i="1"/>
  <c r="Q71" i="1"/>
  <c r="Q75" i="1"/>
  <c r="Q79" i="1"/>
  <c r="Q83" i="1"/>
  <c r="Q11" i="1"/>
  <c r="Q87" i="1" s="1"/>
  <c r="Q15" i="1"/>
  <c r="Q19" i="1"/>
  <c r="Q23" i="1"/>
  <c r="Q47" i="1"/>
  <c r="Q51" i="1"/>
  <c r="Q55" i="1"/>
  <c r="Q59" i="1"/>
  <c r="Q63" i="1"/>
  <c r="R7" i="1"/>
  <c r="R27" i="1"/>
  <c r="R31" i="1"/>
  <c r="R35" i="1"/>
  <c r="R39" i="1"/>
  <c r="R43" i="1"/>
  <c r="R67" i="1"/>
  <c r="R71" i="1"/>
  <c r="R75" i="1"/>
  <c r="R79" i="1"/>
  <c r="R83" i="1"/>
  <c r="R11" i="1"/>
  <c r="R15" i="1"/>
  <c r="R19" i="1"/>
  <c r="R23" i="1"/>
  <c r="R47" i="1"/>
  <c r="R51" i="1"/>
  <c r="R55" i="1"/>
  <c r="R59" i="1"/>
  <c r="R63" i="1"/>
  <c r="S7" i="1"/>
  <c r="S27" i="1"/>
  <c r="S31" i="1"/>
  <c r="S35" i="1"/>
  <c r="S39" i="1"/>
  <c r="S43" i="1"/>
  <c r="S67" i="1"/>
  <c r="S71" i="1"/>
  <c r="S75" i="1"/>
  <c r="S79" i="1"/>
  <c r="S83" i="1"/>
  <c r="S11" i="1"/>
  <c r="S15" i="1"/>
  <c r="S19" i="1"/>
  <c r="S23" i="1"/>
  <c r="S47" i="1"/>
  <c r="S51" i="1"/>
  <c r="S55" i="1"/>
  <c r="S59" i="1"/>
  <c r="S63" i="1"/>
  <c r="T7" i="1"/>
  <c r="T27" i="1"/>
  <c r="T31" i="1"/>
  <c r="T35" i="1"/>
  <c r="T39" i="1"/>
  <c r="T43" i="1"/>
  <c r="T67" i="1"/>
  <c r="T71" i="1"/>
  <c r="T75" i="1"/>
  <c r="T79" i="1"/>
  <c r="T83" i="1"/>
  <c r="T11" i="1"/>
  <c r="T15" i="1"/>
  <c r="T19" i="1"/>
  <c r="T23" i="1"/>
  <c r="T47" i="1"/>
  <c r="T51" i="1"/>
  <c r="T55" i="1"/>
  <c r="T59" i="1"/>
  <c r="T63" i="1"/>
  <c r="U7" i="1"/>
  <c r="U27" i="1"/>
  <c r="U31" i="1"/>
  <c r="U35" i="1"/>
  <c r="U39" i="1"/>
  <c r="U43" i="1"/>
  <c r="U67" i="1"/>
  <c r="U71" i="1"/>
  <c r="U75" i="1"/>
  <c r="U79" i="1"/>
  <c r="U83" i="1"/>
  <c r="U11" i="1"/>
  <c r="U15" i="1"/>
  <c r="U19" i="1"/>
  <c r="U23" i="1"/>
  <c r="U47" i="1"/>
  <c r="U51" i="1"/>
  <c r="U55" i="1"/>
  <c r="U59" i="1"/>
  <c r="U63" i="1"/>
  <c r="V7" i="1"/>
  <c r="V27" i="1"/>
  <c r="V31" i="1"/>
  <c r="V35" i="1"/>
  <c r="V39" i="1"/>
  <c r="V43" i="1"/>
  <c r="V67" i="1"/>
  <c r="V71" i="1"/>
  <c r="V75" i="1"/>
  <c r="V79" i="1"/>
  <c r="V83" i="1"/>
  <c r="V11" i="1"/>
  <c r="V15" i="1"/>
  <c r="V19" i="1"/>
  <c r="V23" i="1"/>
  <c r="V47" i="1"/>
  <c r="V51" i="1"/>
  <c r="V55" i="1"/>
  <c r="V59" i="1"/>
  <c r="V63" i="1"/>
  <c r="W7" i="1"/>
  <c r="W27" i="1"/>
  <c r="W31" i="1"/>
  <c r="W35" i="1"/>
  <c r="W39" i="1"/>
  <c r="W43" i="1"/>
  <c r="W67" i="1"/>
  <c r="W71" i="1"/>
  <c r="W75" i="1"/>
  <c r="W79" i="1"/>
  <c r="W83" i="1"/>
  <c r="W11" i="1"/>
  <c r="W15" i="1"/>
  <c r="W19" i="1"/>
  <c r="W23" i="1"/>
  <c r="W47" i="1"/>
  <c r="W51" i="1"/>
  <c r="W55" i="1"/>
  <c r="W59" i="1"/>
  <c r="W63" i="1"/>
  <c r="X7" i="1"/>
  <c r="X27" i="1"/>
  <c r="X31" i="1"/>
  <c r="X35" i="1"/>
  <c r="X39" i="1"/>
  <c r="X43" i="1"/>
  <c r="X67" i="1"/>
  <c r="X71" i="1"/>
  <c r="X75" i="1"/>
  <c r="X79" i="1"/>
  <c r="X83" i="1"/>
  <c r="X11" i="1"/>
  <c r="X15" i="1"/>
  <c r="X19" i="1"/>
  <c r="X23" i="1"/>
  <c r="X47" i="1"/>
  <c r="X51" i="1"/>
  <c r="X55" i="1"/>
  <c r="X59" i="1"/>
  <c r="X63" i="1"/>
  <c r="Y7" i="1"/>
  <c r="Y27" i="1"/>
  <c r="Y31" i="1"/>
  <c r="Y35" i="1"/>
  <c r="Y39" i="1"/>
  <c r="Y43" i="1"/>
  <c r="Y67" i="1"/>
  <c r="Y71" i="1"/>
  <c r="Y75" i="1"/>
  <c r="Y79" i="1"/>
  <c r="Y83" i="1"/>
  <c r="Y11" i="1"/>
  <c r="Y15" i="1"/>
  <c r="Y19" i="1"/>
  <c r="Y23" i="1"/>
  <c r="Y47" i="1"/>
  <c r="Y51" i="1"/>
  <c r="Y55" i="1"/>
  <c r="Y59" i="1"/>
  <c r="Y63" i="1"/>
  <c r="Y87" i="1"/>
  <c r="Z7" i="1"/>
  <c r="Z27" i="1"/>
  <c r="Z31" i="1"/>
  <c r="Z35" i="1"/>
  <c r="Z39" i="1"/>
  <c r="Z43" i="1"/>
  <c r="Z67" i="1"/>
  <c r="Z71" i="1"/>
  <c r="Z75" i="1"/>
  <c r="Z79" i="1"/>
  <c r="Z83" i="1"/>
  <c r="Z11" i="1"/>
  <c r="Z15" i="1"/>
  <c r="Z19" i="1"/>
  <c r="Z23" i="1"/>
  <c r="Z47" i="1"/>
  <c r="Z51" i="1"/>
  <c r="Z55" i="1"/>
  <c r="Z59" i="1"/>
  <c r="Z63" i="1"/>
  <c r="AA7" i="1"/>
  <c r="AA27" i="1"/>
  <c r="AA31" i="1"/>
  <c r="AA35" i="1"/>
  <c r="AA39" i="1"/>
  <c r="AA43" i="1"/>
  <c r="AA67" i="1"/>
  <c r="AA71" i="1"/>
  <c r="AA75" i="1"/>
  <c r="AA79" i="1"/>
  <c r="AA83" i="1"/>
  <c r="AA11" i="1"/>
  <c r="AA15" i="1"/>
  <c r="AA19" i="1"/>
  <c r="AA23" i="1"/>
  <c r="AA47" i="1"/>
  <c r="AA51" i="1"/>
  <c r="AA55" i="1"/>
  <c r="AA59" i="1"/>
  <c r="AA63" i="1"/>
  <c r="AB7" i="1"/>
  <c r="AB27" i="1"/>
  <c r="AB31" i="1"/>
  <c r="AB35" i="1"/>
  <c r="AB39" i="1"/>
  <c r="AB43" i="1"/>
  <c r="AB67" i="1"/>
  <c r="AB71" i="1"/>
  <c r="AB75" i="1"/>
  <c r="AB79" i="1"/>
  <c r="AB83" i="1"/>
  <c r="AB11" i="1"/>
  <c r="AB15" i="1"/>
  <c r="AB19" i="1"/>
  <c r="AB23" i="1"/>
  <c r="AB47" i="1"/>
  <c r="AB51" i="1"/>
  <c r="AB55" i="1"/>
  <c r="AB59" i="1"/>
  <c r="AB63" i="1"/>
  <c r="AC7" i="1"/>
  <c r="AC27" i="1"/>
  <c r="AC31" i="1"/>
  <c r="AC35" i="1"/>
  <c r="AC39" i="1"/>
  <c r="AC43" i="1"/>
  <c r="AC67" i="1"/>
  <c r="AC71" i="1"/>
  <c r="AC75" i="1"/>
  <c r="AC79" i="1"/>
  <c r="AC83" i="1"/>
  <c r="AC11" i="1"/>
  <c r="AC15" i="1"/>
  <c r="AC19" i="1"/>
  <c r="AC23" i="1"/>
  <c r="AC47" i="1"/>
  <c r="AC51" i="1"/>
  <c r="AC55" i="1"/>
  <c r="AC59" i="1"/>
  <c r="AC63" i="1"/>
  <c r="AD7" i="1"/>
  <c r="AD27" i="1"/>
  <c r="AD31" i="1"/>
  <c r="AD35" i="1"/>
  <c r="AD39" i="1"/>
  <c r="AD43" i="1"/>
  <c r="AD67" i="1"/>
  <c r="AD71" i="1"/>
  <c r="AD75" i="1"/>
  <c r="AD79" i="1"/>
  <c r="AD83" i="1"/>
  <c r="AD11" i="1"/>
  <c r="AD15" i="1"/>
  <c r="AD19" i="1"/>
  <c r="AD23" i="1"/>
  <c r="AD47" i="1"/>
  <c r="AD51" i="1"/>
  <c r="AD55" i="1"/>
  <c r="AD59" i="1"/>
  <c r="AD63" i="1"/>
  <c r="AE7" i="1"/>
  <c r="AE27" i="1"/>
  <c r="AE31" i="1"/>
  <c r="AE35" i="1"/>
  <c r="AE39" i="1"/>
  <c r="AE43" i="1"/>
  <c r="AE67" i="1"/>
  <c r="AE71" i="1"/>
  <c r="AE75" i="1"/>
  <c r="AE79" i="1"/>
  <c r="AE83" i="1"/>
  <c r="AE11" i="1"/>
  <c r="AE15" i="1"/>
  <c r="AE19" i="1"/>
  <c r="AE23" i="1"/>
  <c r="AE47" i="1"/>
  <c r="AE51" i="1"/>
  <c r="AE55" i="1"/>
  <c r="AE59" i="1"/>
  <c r="AE63" i="1"/>
  <c r="AF7" i="1"/>
  <c r="AF27" i="1"/>
  <c r="AF31" i="1"/>
  <c r="AF35" i="1"/>
  <c r="AF39" i="1"/>
  <c r="AF43" i="1"/>
  <c r="AF67" i="1"/>
  <c r="AF71" i="1"/>
  <c r="AF75" i="1"/>
  <c r="AF79" i="1"/>
  <c r="AF83" i="1"/>
  <c r="AF11" i="1"/>
  <c r="AF15" i="1"/>
  <c r="AF19" i="1"/>
  <c r="AF23" i="1"/>
  <c r="AF47" i="1"/>
  <c r="AF51" i="1"/>
  <c r="AF55" i="1"/>
  <c r="AF59" i="1"/>
  <c r="AF63" i="1"/>
  <c r="AG7" i="1"/>
  <c r="AG27" i="1"/>
  <c r="AG31" i="1"/>
  <c r="AG35" i="1"/>
  <c r="AG39" i="1"/>
  <c r="AG43" i="1"/>
  <c r="AG67" i="1"/>
  <c r="AG71" i="1"/>
  <c r="AG75" i="1"/>
  <c r="AG79" i="1"/>
  <c r="AG83" i="1"/>
  <c r="AG11" i="1"/>
  <c r="AG15" i="1"/>
  <c r="AG19" i="1"/>
  <c r="AG23" i="1"/>
  <c r="AG47" i="1"/>
  <c r="AG51" i="1"/>
  <c r="AG55" i="1"/>
  <c r="AG59" i="1"/>
  <c r="AG63" i="1"/>
  <c r="C5" i="1"/>
  <c r="C6" i="1"/>
  <c r="C25" i="1"/>
  <c r="C26" i="1"/>
  <c r="C27" i="1"/>
  <c r="C31" i="1"/>
  <c r="C35" i="1"/>
  <c r="C39" i="1"/>
  <c r="C43" i="1"/>
  <c r="C67" i="1"/>
  <c r="C71" i="1"/>
  <c r="C75" i="1"/>
  <c r="C79" i="1"/>
  <c r="C83" i="1"/>
  <c r="C9" i="1"/>
  <c r="C10" i="1"/>
  <c r="C13" i="1"/>
  <c r="C14" i="1"/>
  <c r="C15" i="1" s="1"/>
  <c r="C17" i="1"/>
  <c r="C18" i="1"/>
  <c r="C19" i="1" s="1"/>
  <c r="C21" i="1"/>
  <c r="C23" i="1" s="1"/>
  <c r="C22" i="1"/>
  <c r="C45" i="1"/>
  <c r="C46" i="1"/>
  <c r="C47" i="1"/>
  <c r="C49" i="1"/>
  <c r="C50" i="1"/>
  <c r="C51" i="1"/>
  <c r="C53" i="1"/>
  <c r="C54" i="1"/>
  <c r="C55" i="1"/>
  <c r="C57" i="1"/>
  <c r="C58" i="1"/>
  <c r="C59" i="1"/>
  <c r="C61" i="1"/>
  <c r="C62" i="1"/>
  <c r="C63" i="1"/>
  <c r="D26" i="1"/>
  <c r="D30" i="1"/>
  <c r="D34" i="1"/>
  <c r="D38" i="1"/>
  <c r="D42" i="1"/>
  <c r="D66" i="1"/>
  <c r="D70" i="1"/>
  <c r="D74" i="1"/>
  <c r="D78" i="1"/>
  <c r="D82" i="1"/>
  <c r="E26" i="1"/>
  <c r="E30" i="1"/>
  <c r="E34" i="1"/>
  <c r="E38" i="1"/>
  <c r="E42" i="1"/>
  <c r="E66" i="1"/>
  <c r="E70" i="1"/>
  <c r="E78" i="1"/>
  <c r="E82" i="1"/>
  <c r="E86" i="1"/>
  <c r="F6" i="1"/>
  <c r="F10" i="1"/>
  <c r="F14" i="1"/>
  <c r="F18" i="1"/>
  <c r="F22" i="1"/>
  <c r="F26" i="1"/>
  <c r="F30" i="1"/>
  <c r="F34" i="1"/>
  <c r="F38" i="1"/>
  <c r="F42" i="1"/>
  <c r="F46" i="1"/>
  <c r="F50" i="1"/>
  <c r="F54" i="1"/>
  <c r="F58" i="1"/>
  <c r="F62" i="1"/>
  <c r="F66" i="1"/>
  <c r="F70" i="1"/>
  <c r="F74" i="1"/>
  <c r="F78" i="1"/>
  <c r="F82" i="1"/>
  <c r="G26" i="1"/>
  <c r="G30" i="1"/>
  <c r="G86" i="1" s="1"/>
  <c r="G34" i="1"/>
  <c r="G38" i="1"/>
  <c r="G42" i="1"/>
  <c r="G66" i="1"/>
  <c r="G70" i="1"/>
  <c r="G74" i="1"/>
  <c r="G78" i="1"/>
  <c r="G82" i="1"/>
  <c r="H26" i="1"/>
  <c r="H30" i="1"/>
  <c r="H34" i="1"/>
  <c r="H38" i="1"/>
  <c r="H42" i="1"/>
  <c r="H66" i="1"/>
  <c r="H70" i="1"/>
  <c r="H74" i="1"/>
  <c r="H78" i="1"/>
  <c r="H82" i="1"/>
  <c r="I6" i="1"/>
  <c r="I10" i="1"/>
  <c r="I14" i="1"/>
  <c r="I18" i="1"/>
  <c r="I22" i="1"/>
  <c r="I26" i="1"/>
  <c r="I30" i="1"/>
  <c r="I34" i="1"/>
  <c r="I38" i="1"/>
  <c r="I42" i="1"/>
  <c r="I46" i="1"/>
  <c r="I50" i="1"/>
  <c r="I54" i="1"/>
  <c r="I58" i="1"/>
  <c r="I62" i="1"/>
  <c r="I66" i="1"/>
  <c r="I70" i="1"/>
  <c r="I74" i="1"/>
  <c r="I78" i="1"/>
  <c r="I82" i="1"/>
  <c r="J6" i="1"/>
  <c r="J10" i="1"/>
  <c r="J14" i="1"/>
  <c r="J18" i="1"/>
  <c r="J22" i="1"/>
  <c r="J26" i="1"/>
  <c r="J30" i="1"/>
  <c r="J34" i="1"/>
  <c r="J38" i="1"/>
  <c r="J42" i="1"/>
  <c r="J46" i="1"/>
  <c r="J50" i="1"/>
  <c r="J54" i="1"/>
  <c r="J58" i="1"/>
  <c r="J62" i="1"/>
  <c r="J66" i="1"/>
  <c r="J70" i="1"/>
  <c r="J74" i="1"/>
  <c r="J78" i="1"/>
  <c r="J82" i="1"/>
  <c r="K6" i="1"/>
  <c r="K10" i="1"/>
  <c r="K14" i="1"/>
  <c r="K18" i="1"/>
  <c r="K22" i="1"/>
  <c r="K26" i="1"/>
  <c r="K30" i="1"/>
  <c r="K34" i="1"/>
  <c r="K38" i="1"/>
  <c r="K42" i="1"/>
  <c r="K46" i="1"/>
  <c r="K50" i="1"/>
  <c r="K54" i="1"/>
  <c r="K58" i="1"/>
  <c r="K62" i="1"/>
  <c r="K66" i="1"/>
  <c r="K70" i="1"/>
  <c r="K74" i="1"/>
  <c r="K78" i="1"/>
  <c r="K82" i="1"/>
  <c r="L6" i="1"/>
  <c r="L10" i="1"/>
  <c r="L14" i="1"/>
  <c r="L18" i="1"/>
  <c r="L22" i="1"/>
  <c r="L26" i="1"/>
  <c r="L30" i="1"/>
  <c r="L34" i="1"/>
  <c r="L38" i="1"/>
  <c r="L42" i="1"/>
  <c r="L46" i="1"/>
  <c r="L50" i="1"/>
  <c r="L54" i="1"/>
  <c r="L58" i="1"/>
  <c r="L62" i="1"/>
  <c r="L66" i="1"/>
  <c r="L70" i="1"/>
  <c r="L74" i="1"/>
  <c r="L78" i="1"/>
  <c r="L82" i="1"/>
  <c r="M6" i="1"/>
  <c r="M10" i="1"/>
  <c r="M14" i="1"/>
  <c r="M18" i="1"/>
  <c r="M22" i="1"/>
  <c r="M26" i="1"/>
  <c r="M30" i="1"/>
  <c r="M34" i="1"/>
  <c r="M38" i="1"/>
  <c r="M42" i="1"/>
  <c r="M46" i="1"/>
  <c r="M50" i="1"/>
  <c r="M54" i="1"/>
  <c r="M58" i="1"/>
  <c r="M62" i="1"/>
  <c r="M66" i="1"/>
  <c r="M70" i="1"/>
  <c r="M74" i="1"/>
  <c r="M78" i="1"/>
  <c r="M82" i="1"/>
  <c r="N6" i="1"/>
  <c r="N10" i="1"/>
  <c r="N14" i="1"/>
  <c r="N18" i="1"/>
  <c r="N22" i="1"/>
  <c r="N26" i="1"/>
  <c r="N30" i="1"/>
  <c r="N34" i="1"/>
  <c r="N38" i="1"/>
  <c r="N42" i="1"/>
  <c r="N46" i="1"/>
  <c r="N50" i="1"/>
  <c r="N54" i="1"/>
  <c r="N58" i="1"/>
  <c r="N62" i="1"/>
  <c r="N66" i="1"/>
  <c r="N70" i="1"/>
  <c r="N74" i="1"/>
  <c r="N78" i="1"/>
  <c r="N82" i="1"/>
  <c r="O6" i="1"/>
  <c r="O10" i="1"/>
  <c r="O14" i="1"/>
  <c r="O18" i="1"/>
  <c r="O22" i="1"/>
  <c r="O26" i="1"/>
  <c r="O30" i="1"/>
  <c r="O34" i="1"/>
  <c r="O38" i="1"/>
  <c r="O42" i="1"/>
  <c r="O46" i="1"/>
  <c r="O50" i="1"/>
  <c r="O54" i="1"/>
  <c r="O58" i="1"/>
  <c r="O62" i="1"/>
  <c r="O66" i="1"/>
  <c r="O70" i="1"/>
  <c r="O74" i="1"/>
  <c r="O78" i="1"/>
  <c r="O82" i="1"/>
  <c r="P6" i="1"/>
  <c r="P10" i="1"/>
  <c r="P14" i="1"/>
  <c r="P18" i="1"/>
  <c r="P22" i="1"/>
  <c r="P26" i="1"/>
  <c r="P30" i="1"/>
  <c r="P34" i="1"/>
  <c r="P38" i="1"/>
  <c r="P42" i="1"/>
  <c r="P46" i="1"/>
  <c r="P50" i="1"/>
  <c r="P54" i="1"/>
  <c r="P58" i="1"/>
  <c r="P62" i="1"/>
  <c r="P66" i="1"/>
  <c r="P70" i="1"/>
  <c r="P74" i="1"/>
  <c r="P78" i="1"/>
  <c r="P82" i="1"/>
  <c r="Q6" i="1"/>
  <c r="Q10" i="1"/>
  <c r="Q14" i="1"/>
  <c r="Q18" i="1"/>
  <c r="Q22" i="1"/>
  <c r="Q26" i="1"/>
  <c r="Q30" i="1"/>
  <c r="Q34" i="1"/>
  <c r="Q38" i="1"/>
  <c r="Q42" i="1"/>
  <c r="Q46" i="1"/>
  <c r="Q50" i="1"/>
  <c r="Q54" i="1"/>
  <c r="Q58" i="1"/>
  <c r="Q62" i="1"/>
  <c r="Q66" i="1"/>
  <c r="Q70" i="1"/>
  <c r="Q74" i="1"/>
  <c r="Q78" i="1"/>
  <c r="Q82" i="1"/>
  <c r="R6" i="1"/>
  <c r="R10" i="1"/>
  <c r="R14" i="1"/>
  <c r="R18" i="1"/>
  <c r="R22" i="1"/>
  <c r="R26" i="1"/>
  <c r="R30" i="1"/>
  <c r="R34" i="1"/>
  <c r="R38" i="1"/>
  <c r="R42" i="1"/>
  <c r="R46" i="1"/>
  <c r="R50" i="1"/>
  <c r="R54" i="1"/>
  <c r="R58" i="1"/>
  <c r="R62" i="1"/>
  <c r="R66" i="1"/>
  <c r="R70" i="1"/>
  <c r="R74" i="1"/>
  <c r="R78" i="1"/>
  <c r="R82" i="1"/>
  <c r="S6" i="1"/>
  <c r="S10" i="1"/>
  <c r="S14" i="1"/>
  <c r="S18" i="1"/>
  <c r="S22" i="1"/>
  <c r="S26" i="1"/>
  <c r="S30" i="1"/>
  <c r="S34" i="1"/>
  <c r="S38" i="1"/>
  <c r="S42" i="1"/>
  <c r="S46" i="1"/>
  <c r="S50" i="1"/>
  <c r="S54" i="1"/>
  <c r="S58" i="1"/>
  <c r="S62" i="1"/>
  <c r="S66" i="1"/>
  <c r="S70" i="1"/>
  <c r="S74" i="1"/>
  <c r="S78" i="1"/>
  <c r="S82" i="1"/>
  <c r="T6" i="1"/>
  <c r="T10" i="1"/>
  <c r="T14" i="1"/>
  <c r="T18" i="1"/>
  <c r="T22" i="1"/>
  <c r="T26" i="1"/>
  <c r="T30" i="1"/>
  <c r="T34" i="1"/>
  <c r="T38" i="1"/>
  <c r="T42" i="1"/>
  <c r="T46" i="1"/>
  <c r="T50" i="1"/>
  <c r="T54" i="1"/>
  <c r="T58" i="1"/>
  <c r="T62" i="1"/>
  <c r="T66" i="1"/>
  <c r="T70" i="1"/>
  <c r="T74" i="1"/>
  <c r="T78" i="1"/>
  <c r="T82" i="1"/>
  <c r="U6" i="1"/>
  <c r="U10" i="1"/>
  <c r="U14" i="1"/>
  <c r="U18" i="1"/>
  <c r="U22" i="1"/>
  <c r="U26" i="1"/>
  <c r="U30" i="1"/>
  <c r="U34" i="1"/>
  <c r="U38" i="1"/>
  <c r="U42" i="1"/>
  <c r="U46" i="1"/>
  <c r="U50" i="1"/>
  <c r="U54" i="1"/>
  <c r="U58" i="1"/>
  <c r="U62" i="1"/>
  <c r="U66" i="1"/>
  <c r="U70" i="1"/>
  <c r="U74" i="1"/>
  <c r="U78" i="1"/>
  <c r="U82" i="1"/>
  <c r="V6" i="1"/>
  <c r="V10" i="1"/>
  <c r="V14" i="1"/>
  <c r="V18" i="1"/>
  <c r="V22" i="1"/>
  <c r="V26" i="1"/>
  <c r="V30" i="1"/>
  <c r="V34" i="1"/>
  <c r="V38" i="1"/>
  <c r="V42" i="1"/>
  <c r="V46" i="1"/>
  <c r="V50" i="1"/>
  <c r="V54" i="1"/>
  <c r="V58" i="1"/>
  <c r="V62" i="1"/>
  <c r="V66" i="1"/>
  <c r="V70" i="1"/>
  <c r="V74" i="1"/>
  <c r="V78" i="1"/>
  <c r="V82" i="1"/>
  <c r="W6" i="1"/>
  <c r="W10" i="1"/>
  <c r="W14" i="1"/>
  <c r="W18" i="1"/>
  <c r="W22" i="1"/>
  <c r="W26" i="1"/>
  <c r="W30" i="1"/>
  <c r="W34" i="1"/>
  <c r="W38" i="1"/>
  <c r="W42" i="1"/>
  <c r="W46" i="1"/>
  <c r="W50" i="1"/>
  <c r="W54" i="1"/>
  <c r="W58" i="1"/>
  <c r="W62" i="1"/>
  <c r="W66" i="1"/>
  <c r="W70" i="1"/>
  <c r="W74" i="1"/>
  <c r="W78" i="1"/>
  <c r="W82" i="1"/>
  <c r="X6" i="1"/>
  <c r="X10" i="1"/>
  <c r="X14" i="1"/>
  <c r="X18" i="1"/>
  <c r="X22" i="1"/>
  <c r="X26" i="1"/>
  <c r="X30" i="1"/>
  <c r="X34" i="1"/>
  <c r="X38" i="1"/>
  <c r="X42" i="1"/>
  <c r="X46" i="1"/>
  <c r="X50" i="1"/>
  <c r="X54" i="1"/>
  <c r="X58" i="1"/>
  <c r="X62" i="1"/>
  <c r="X66" i="1"/>
  <c r="X70" i="1"/>
  <c r="X74" i="1"/>
  <c r="X78" i="1"/>
  <c r="X82" i="1"/>
  <c r="Y6" i="1"/>
  <c r="Y10" i="1"/>
  <c r="Y14" i="1"/>
  <c r="Y18" i="1"/>
  <c r="Y22" i="1"/>
  <c r="Y26" i="1"/>
  <c r="Y30" i="1"/>
  <c r="Y34" i="1"/>
  <c r="Y38" i="1"/>
  <c r="Y42" i="1"/>
  <c r="Y46" i="1"/>
  <c r="Y50" i="1"/>
  <c r="Y54" i="1"/>
  <c r="Y58" i="1"/>
  <c r="Y62" i="1"/>
  <c r="Y66" i="1"/>
  <c r="Y70" i="1"/>
  <c r="Y74" i="1"/>
  <c r="Y78" i="1"/>
  <c r="Y82" i="1"/>
  <c r="Y86" i="1"/>
  <c r="Z6" i="1"/>
  <c r="Z10" i="1"/>
  <c r="Z14" i="1"/>
  <c r="Z18" i="1"/>
  <c r="Z22" i="1"/>
  <c r="Z26" i="1"/>
  <c r="Z30" i="1"/>
  <c r="Z34" i="1"/>
  <c r="Z38" i="1"/>
  <c r="Z42" i="1"/>
  <c r="Z46" i="1"/>
  <c r="Z50" i="1"/>
  <c r="Z54" i="1"/>
  <c r="Z58" i="1"/>
  <c r="Z62" i="1"/>
  <c r="Z66" i="1"/>
  <c r="Z70" i="1"/>
  <c r="Z74" i="1"/>
  <c r="Z78" i="1"/>
  <c r="Z82" i="1"/>
  <c r="AA6" i="1"/>
  <c r="AA10" i="1"/>
  <c r="AA14" i="1"/>
  <c r="AA18" i="1"/>
  <c r="AA22" i="1"/>
  <c r="AA26" i="1"/>
  <c r="AA30" i="1"/>
  <c r="AA34" i="1"/>
  <c r="AA38" i="1"/>
  <c r="AA42" i="1"/>
  <c r="AA46" i="1"/>
  <c r="AA50" i="1"/>
  <c r="AA54" i="1"/>
  <c r="AA58" i="1"/>
  <c r="AA62" i="1"/>
  <c r="AA66" i="1"/>
  <c r="AA70" i="1"/>
  <c r="AA74" i="1"/>
  <c r="AA78" i="1"/>
  <c r="AA82" i="1"/>
  <c r="AB6" i="1"/>
  <c r="AB10" i="1"/>
  <c r="AB14" i="1"/>
  <c r="AB18" i="1"/>
  <c r="AB22" i="1"/>
  <c r="AB26" i="1"/>
  <c r="AB30" i="1"/>
  <c r="AB34" i="1"/>
  <c r="AB38" i="1"/>
  <c r="AB42" i="1"/>
  <c r="AB46" i="1"/>
  <c r="AB50" i="1"/>
  <c r="AB54" i="1"/>
  <c r="AB58" i="1"/>
  <c r="AB62" i="1"/>
  <c r="AB66" i="1"/>
  <c r="AB70" i="1"/>
  <c r="AB74" i="1"/>
  <c r="AB78" i="1"/>
  <c r="AB82" i="1"/>
  <c r="AC6" i="1"/>
  <c r="AC10" i="1"/>
  <c r="AC14" i="1"/>
  <c r="AC18" i="1"/>
  <c r="AC22" i="1"/>
  <c r="AC26" i="1"/>
  <c r="AC30" i="1"/>
  <c r="AC34" i="1"/>
  <c r="AC38" i="1"/>
  <c r="AC42" i="1"/>
  <c r="AC46" i="1"/>
  <c r="AC50" i="1"/>
  <c r="AC54" i="1"/>
  <c r="AC58" i="1"/>
  <c r="AC62" i="1"/>
  <c r="AC66" i="1"/>
  <c r="AC70" i="1"/>
  <c r="AC74" i="1"/>
  <c r="AC78" i="1"/>
  <c r="AC82" i="1"/>
  <c r="AD6" i="1"/>
  <c r="AD10" i="1"/>
  <c r="AD14" i="1"/>
  <c r="AD18" i="1"/>
  <c r="AD22" i="1"/>
  <c r="AD26" i="1"/>
  <c r="AD30" i="1"/>
  <c r="AD34" i="1"/>
  <c r="AD38" i="1"/>
  <c r="AD42" i="1"/>
  <c r="AD46" i="1"/>
  <c r="AD50" i="1"/>
  <c r="AD54" i="1"/>
  <c r="AD58" i="1"/>
  <c r="AD62" i="1"/>
  <c r="AD66" i="1"/>
  <c r="AD70" i="1"/>
  <c r="AD74" i="1"/>
  <c r="AD78" i="1"/>
  <c r="AD82" i="1"/>
  <c r="AE6" i="1"/>
  <c r="AE10" i="1"/>
  <c r="AE14" i="1"/>
  <c r="AE18" i="1"/>
  <c r="AE22" i="1"/>
  <c r="AE26" i="1"/>
  <c r="AE30" i="1"/>
  <c r="AE34" i="1"/>
  <c r="AE38" i="1"/>
  <c r="AE42" i="1"/>
  <c r="AE46" i="1"/>
  <c r="AE50" i="1"/>
  <c r="AE54" i="1"/>
  <c r="AE58" i="1"/>
  <c r="AE62" i="1"/>
  <c r="AE66" i="1"/>
  <c r="AE70" i="1"/>
  <c r="AE74" i="1"/>
  <c r="AE78" i="1"/>
  <c r="AE82" i="1"/>
  <c r="AF6" i="1"/>
  <c r="AF10" i="1"/>
  <c r="AF14" i="1"/>
  <c r="AF18" i="1"/>
  <c r="AF22" i="1"/>
  <c r="AF26" i="1"/>
  <c r="AF30" i="1"/>
  <c r="AF34" i="1"/>
  <c r="AF38" i="1"/>
  <c r="AF42" i="1"/>
  <c r="AF46" i="1"/>
  <c r="AF50" i="1"/>
  <c r="AF54" i="1"/>
  <c r="AF58" i="1"/>
  <c r="AF62" i="1"/>
  <c r="AF66" i="1"/>
  <c r="AF70" i="1"/>
  <c r="AF74" i="1"/>
  <c r="AF78" i="1"/>
  <c r="AF82" i="1"/>
  <c r="AG6" i="1"/>
  <c r="AG10" i="1"/>
  <c r="AG86" i="1" s="1"/>
  <c r="AG14" i="1"/>
  <c r="AG18" i="1"/>
  <c r="AG22" i="1"/>
  <c r="AG26" i="1"/>
  <c r="AG30" i="1"/>
  <c r="AG34" i="1"/>
  <c r="AG38" i="1"/>
  <c r="AG42" i="1"/>
  <c r="AG46" i="1"/>
  <c r="AG50" i="1"/>
  <c r="AG54" i="1"/>
  <c r="AG58" i="1"/>
  <c r="AG62" i="1"/>
  <c r="AG66" i="1"/>
  <c r="AG70" i="1"/>
  <c r="AG74" i="1"/>
  <c r="AG78" i="1"/>
  <c r="AG82" i="1"/>
  <c r="C30" i="1"/>
  <c r="C34" i="1"/>
  <c r="C38" i="1"/>
  <c r="C42" i="1"/>
  <c r="C66" i="1"/>
  <c r="C70" i="1"/>
  <c r="C74" i="1"/>
  <c r="C78" i="1"/>
  <c r="C82" i="1"/>
  <c r="D25" i="1"/>
  <c r="D29" i="1"/>
  <c r="D33" i="1"/>
  <c r="D37" i="1"/>
  <c r="D41" i="1"/>
  <c r="D65" i="1"/>
  <c r="D69" i="1"/>
  <c r="D73" i="1"/>
  <c r="D77" i="1"/>
  <c r="D81" i="1"/>
  <c r="E25" i="1"/>
  <c r="E29" i="1"/>
  <c r="E33" i="1"/>
  <c r="E37" i="1"/>
  <c r="E41" i="1"/>
  <c r="E65" i="1"/>
  <c r="E69" i="1"/>
  <c r="E77" i="1"/>
  <c r="E81" i="1"/>
  <c r="F5" i="1"/>
  <c r="F9" i="1"/>
  <c r="F13" i="1"/>
  <c r="F17" i="1"/>
  <c r="F21" i="1"/>
  <c r="F25" i="1"/>
  <c r="F29" i="1"/>
  <c r="F33" i="1"/>
  <c r="F37" i="1"/>
  <c r="F41" i="1"/>
  <c r="F45" i="1"/>
  <c r="F49" i="1"/>
  <c r="F53" i="1"/>
  <c r="F57" i="1"/>
  <c r="F61" i="1"/>
  <c r="F65" i="1"/>
  <c r="F69" i="1"/>
  <c r="F73" i="1"/>
  <c r="F77" i="1"/>
  <c r="F81" i="1"/>
  <c r="G25" i="1"/>
  <c r="G29" i="1"/>
  <c r="G33" i="1"/>
  <c r="G37" i="1"/>
  <c r="G41" i="1"/>
  <c r="G65" i="1"/>
  <c r="G69" i="1"/>
  <c r="G73" i="1"/>
  <c r="G77" i="1"/>
  <c r="G81" i="1"/>
  <c r="H25" i="1"/>
  <c r="H29" i="1"/>
  <c r="H33" i="1"/>
  <c r="H37" i="1"/>
  <c r="H41" i="1"/>
  <c r="H65" i="1"/>
  <c r="H69" i="1"/>
  <c r="H73" i="1"/>
  <c r="H77" i="1"/>
  <c r="H81" i="1"/>
  <c r="I5" i="1"/>
  <c r="I9" i="1"/>
  <c r="I13" i="1"/>
  <c r="I17" i="1"/>
  <c r="I19" i="1" s="1"/>
  <c r="I87" i="1" s="1"/>
  <c r="I21" i="1"/>
  <c r="I25" i="1"/>
  <c r="I29" i="1"/>
  <c r="I33" i="1"/>
  <c r="I37" i="1"/>
  <c r="I41" i="1"/>
  <c r="I45" i="1"/>
  <c r="I49" i="1"/>
  <c r="I53" i="1"/>
  <c r="I57" i="1"/>
  <c r="I61" i="1"/>
  <c r="I65" i="1"/>
  <c r="I69" i="1"/>
  <c r="I73" i="1"/>
  <c r="I77" i="1"/>
  <c r="I81" i="1"/>
  <c r="J5" i="1"/>
  <c r="J9" i="1"/>
  <c r="J13" i="1"/>
  <c r="J17" i="1"/>
  <c r="J21" i="1"/>
  <c r="J25" i="1"/>
  <c r="J29" i="1"/>
  <c r="J33" i="1"/>
  <c r="J37" i="1"/>
  <c r="J41" i="1"/>
  <c r="J45" i="1"/>
  <c r="J49" i="1"/>
  <c r="J53" i="1"/>
  <c r="J57" i="1"/>
  <c r="J61" i="1"/>
  <c r="J65" i="1"/>
  <c r="J69" i="1"/>
  <c r="J73" i="1"/>
  <c r="J77" i="1"/>
  <c r="J81" i="1"/>
  <c r="K5" i="1"/>
  <c r="K9" i="1"/>
  <c r="K13" i="1"/>
  <c r="K17" i="1"/>
  <c r="K21" i="1"/>
  <c r="K25" i="1"/>
  <c r="K29" i="1"/>
  <c r="K33" i="1"/>
  <c r="K37" i="1"/>
  <c r="K41" i="1"/>
  <c r="K45" i="1"/>
  <c r="K49" i="1"/>
  <c r="K53" i="1"/>
  <c r="K57" i="1"/>
  <c r="K61" i="1"/>
  <c r="K65" i="1"/>
  <c r="K69" i="1"/>
  <c r="K73" i="1"/>
  <c r="K77" i="1"/>
  <c r="K81" i="1"/>
  <c r="L5" i="1"/>
  <c r="L9" i="1"/>
  <c r="L13" i="1"/>
  <c r="L17" i="1"/>
  <c r="L21" i="1"/>
  <c r="L25" i="1"/>
  <c r="L29" i="1"/>
  <c r="L33" i="1"/>
  <c r="L37" i="1"/>
  <c r="L41" i="1"/>
  <c r="L45" i="1"/>
  <c r="L49" i="1"/>
  <c r="L53" i="1"/>
  <c r="L57" i="1"/>
  <c r="L61" i="1"/>
  <c r="L65" i="1"/>
  <c r="L69" i="1"/>
  <c r="L73" i="1"/>
  <c r="L77" i="1"/>
  <c r="L81" i="1"/>
  <c r="M5" i="1"/>
  <c r="M9" i="1"/>
  <c r="M13" i="1"/>
  <c r="M17" i="1"/>
  <c r="M21" i="1"/>
  <c r="M25" i="1"/>
  <c r="M29" i="1"/>
  <c r="M33" i="1"/>
  <c r="M37" i="1"/>
  <c r="M41" i="1"/>
  <c r="M45" i="1"/>
  <c r="M49" i="1"/>
  <c r="M53" i="1"/>
  <c r="M57" i="1"/>
  <c r="M61" i="1"/>
  <c r="M65" i="1"/>
  <c r="M69" i="1"/>
  <c r="M73" i="1"/>
  <c r="M77" i="1"/>
  <c r="M81" i="1"/>
  <c r="N5" i="1"/>
  <c r="N9" i="1"/>
  <c r="N13" i="1"/>
  <c r="N17" i="1"/>
  <c r="N21" i="1"/>
  <c r="N25" i="1"/>
  <c r="N29" i="1"/>
  <c r="N33" i="1"/>
  <c r="N37" i="1"/>
  <c r="N41" i="1"/>
  <c r="N45" i="1"/>
  <c r="N49" i="1"/>
  <c r="N53" i="1"/>
  <c r="N57" i="1"/>
  <c r="N61" i="1"/>
  <c r="N65" i="1"/>
  <c r="N69" i="1"/>
  <c r="N73" i="1"/>
  <c r="N77" i="1"/>
  <c r="N81" i="1"/>
  <c r="N85" i="1"/>
  <c r="O5" i="1"/>
  <c r="O9" i="1"/>
  <c r="O13" i="1"/>
  <c r="O17" i="1"/>
  <c r="O21" i="1"/>
  <c r="O25" i="1"/>
  <c r="O29" i="1"/>
  <c r="O33" i="1"/>
  <c r="O37" i="1"/>
  <c r="O41" i="1"/>
  <c r="O45" i="1"/>
  <c r="O49" i="1"/>
  <c r="O53" i="1"/>
  <c r="O57" i="1"/>
  <c r="O61" i="1"/>
  <c r="O65" i="1"/>
  <c r="O69" i="1"/>
  <c r="O73" i="1"/>
  <c r="O77" i="1"/>
  <c r="O81" i="1"/>
  <c r="P5" i="1"/>
  <c r="P9" i="1"/>
  <c r="P13" i="1"/>
  <c r="P17" i="1"/>
  <c r="P21" i="1"/>
  <c r="P25" i="1"/>
  <c r="P29" i="1"/>
  <c r="P33" i="1"/>
  <c r="P37" i="1"/>
  <c r="P41" i="1"/>
  <c r="P45" i="1"/>
  <c r="P49" i="1"/>
  <c r="P53" i="1"/>
  <c r="P57" i="1"/>
  <c r="P61" i="1"/>
  <c r="P65" i="1"/>
  <c r="P69" i="1"/>
  <c r="P73" i="1"/>
  <c r="P77" i="1"/>
  <c r="P81" i="1"/>
  <c r="Q5" i="1"/>
  <c r="Q9" i="1"/>
  <c r="Q13" i="1"/>
  <c r="Q17" i="1"/>
  <c r="Q21" i="1"/>
  <c r="Q25" i="1"/>
  <c r="Q29" i="1"/>
  <c r="Q33" i="1"/>
  <c r="Q37" i="1"/>
  <c r="Q41" i="1"/>
  <c r="Q45" i="1"/>
  <c r="Q49" i="1"/>
  <c r="Q53" i="1"/>
  <c r="Q57" i="1"/>
  <c r="Q61" i="1"/>
  <c r="Q65" i="1"/>
  <c r="Q69" i="1"/>
  <c r="Q73" i="1"/>
  <c r="Q77" i="1"/>
  <c r="Q81" i="1"/>
  <c r="R5" i="1"/>
  <c r="R9" i="1"/>
  <c r="R13" i="1"/>
  <c r="R17" i="1"/>
  <c r="R21" i="1"/>
  <c r="R25" i="1"/>
  <c r="R29" i="1"/>
  <c r="R33" i="1"/>
  <c r="R37" i="1"/>
  <c r="R41" i="1"/>
  <c r="R45" i="1"/>
  <c r="R49" i="1"/>
  <c r="R53" i="1"/>
  <c r="R57" i="1"/>
  <c r="R61" i="1"/>
  <c r="R65" i="1"/>
  <c r="R69" i="1"/>
  <c r="R73" i="1"/>
  <c r="R77" i="1"/>
  <c r="R81" i="1"/>
  <c r="S5" i="1"/>
  <c r="S9" i="1"/>
  <c r="S13" i="1"/>
  <c r="S17" i="1"/>
  <c r="S21" i="1"/>
  <c r="S25" i="1"/>
  <c r="S29" i="1"/>
  <c r="S33" i="1"/>
  <c r="S37" i="1"/>
  <c r="S41" i="1"/>
  <c r="S45" i="1"/>
  <c r="S49" i="1"/>
  <c r="S53" i="1"/>
  <c r="S57" i="1"/>
  <c r="S61" i="1"/>
  <c r="S65" i="1"/>
  <c r="S69" i="1"/>
  <c r="S73" i="1"/>
  <c r="S77" i="1"/>
  <c r="S81" i="1"/>
  <c r="T5" i="1"/>
  <c r="T9" i="1"/>
  <c r="T13" i="1"/>
  <c r="T17" i="1"/>
  <c r="T21" i="1"/>
  <c r="T25" i="1"/>
  <c r="T29" i="1"/>
  <c r="T33" i="1"/>
  <c r="T37" i="1"/>
  <c r="T41" i="1"/>
  <c r="T45" i="1"/>
  <c r="T49" i="1"/>
  <c r="T53" i="1"/>
  <c r="T57" i="1"/>
  <c r="T61" i="1"/>
  <c r="T65" i="1"/>
  <c r="T69" i="1"/>
  <c r="T73" i="1"/>
  <c r="T77" i="1"/>
  <c r="T81" i="1"/>
  <c r="U5" i="1"/>
  <c r="U9" i="1"/>
  <c r="U13" i="1"/>
  <c r="U17" i="1"/>
  <c r="U21" i="1"/>
  <c r="U25" i="1"/>
  <c r="U29" i="1"/>
  <c r="U33" i="1"/>
  <c r="U37" i="1"/>
  <c r="U41" i="1"/>
  <c r="U45" i="1"/>
  <c r="U49" i="1"/>
  <c r="U53" i="1"/>
  <c r="U57" i="1"/>
  <c r="U61" i="1"/>
  <c r="U65" i="1"/>
  <c r="U69" i="1"/>
  <c r="U73" i="1"/>
  <c r="U77" i="1"/>
  <c r="U81" i="1"/>
  <c r="V5" i="1"/>
  <c r="V9" i="1"/>
  <c r="V85" i="1" s="1"/>
  <c r="V13" i="1"/>
  <c r="V17" i="1"/>
  <c r="V21" i="1"/>
  <c r="V25" i="1"/>
  <c r="V29" i="1"/>
  <c r="V33" i="1"/>
  <c r="V37" i="1"/>
  <c r="V41" i="1"/>
  <c r="V45" i="1"/>
  <c r="V49" i="1"/>
  <c r="V53" i="1"/>
  <c r="V57" i="1"/>
  <c r="V61" i="1"/>
  <c r="V65" i="1"/>
  <c r="V69" i="1"/>
  <c r="V73" i="1"/>
  <c r="V77" i="1"/>
  <c r="V81" i="1"/>
  <c r="W5" i="1"/>
  <c r="W9" i="1"/>
  <c r="W13" i="1"/>
  <c r="W17" i="1"/>
  <c r="W21" i="1"/>
  <c r="W25" i="1"/>
  <c r="W29" i="1"/>
  <c r="W33" i="1"/>
  <c r="W37" i="1"/>
  <c r="W41" i="1"/>
  <c r="W45" i="1"/>
  <c r="W49" i="1"/>
  <c r="W53" i="1"/>
  <c r="W57" i="1"/>
  <c r="W61" i="1"/>
  <c r="W65" i="1"/>
  <c r="W69" i="1"/>
  <c r="W73" i="1"/>
  <c r="W77" i="1"/>
  <c r="W81" i="1"/>
  <c r="X5" i="1"/>
  <c r="X9" i="1"/>
  <c r="X13" i="1"/>
  <c r="X17" i="1"/>
  <c r="X21" i="1"/>
  <c r="X25" i="1"/>
  <c r="X29" i="1"/>
  <c r="X33" i="1"/>
  <c r="X37" i="1"/>
  <c r="X41" i="1"/>
  <c r="X45" i="1"/>
  <c r="X49" i="1"/>
  <c r="X53" i="1"/>
  <c r="X57" i="1"/>
  <c r="X61" i="1"/>
  <c r="X65" i="1"/>
  <c r="X69" i="1"/>
  <c r="X73" i="1"/>
  <c r="X77" i="1"/>
  <c r="X81" i="1"/>
  <c r="Y5" i="1"/>
  <c r="Y9" i="1"/>
  <c r="Y13" i="1"/>
  <c r="Y17" i="1"/>
  <c r="Y21" i="1"/>
  <c r="Y25" i="1"/>
  <c r="Y29" i="1"/>
  <c r="Y33" i="1"/>
  <c r="Y37" i="1"/>
  <c r="Y41" i="1"/>
  <c r="Y45" i="1"/>
  <c r="Y49" i="1"/>
  <c r="Y53" i="1"/>
  <c r="Y57" i="1"/>
  <c r="Y61" i="1"/>
  <c r="Y65" i="1"/>
  <c r="Y69" i="1"/>
  <c r="Y73" i="1"/>
  <c r="Y77" i="1"/>
  <c r="Y81" i="1"/>
  <c r="Z5" i="1"/>
  <c r="Z9" i="1"/>
  <c r="Z13" i="1"/>
  <c r="Z17" i="1"/>
  <c r="Z21" i="1"/>
  <c r="Z25" i="1"/>
  <c r="Z29" i="1"/>
  <c r="Z33" i="1"/>
  <c r="Z37" i="1"/>
  <c r="Z41" i="1"/>
  <c r="Z45" i="1"/>
  <c r="Z49" i="1"/>
  <c r="Z53" i="1"/>
  <c r="Z57" i="1"/>
  <c r="Z61" i="1"/>
  <c r="Z65" i="1"/>
  <c r="Z69" i="1"/>
  <c r="Z73" i="1"/>
  <c r="Z77" i="1"/>
  <c r="Z81" i="1"/>
  <c r="AA5" i="1"/>
  <c r="AA9" i="1"/>
  <c r="AA13" i="1"/>
  <c r="AA17" i="1"/>
  <c r="AA21" i="1"/>
  <c r="AA25" i="1"/>
  <c r="AA29" i="1"/>
  <c r="AA33" i="1"/>
  <c r="AA37" i="1"/>
  <c r="AA41" i="1"/>
  <c r="AA45" i="1"/>
  <c r="AA49" i="1"/>
  <c r="AA53" i="1"/>
  <c r="AA57" i="1"/>
  <c r="AA61" i="1"/>
  <c r="AA65" i="1"/>
  <c r="AA69" i="1"/>
  <c r="AA73" i="1"/>
  <c r="AA77" i="1"/>
  <c r="AA81" i="1"/>
  <c r="AB5" i="1"/>
  <c r="AB9" i="1"/>
  <c r="AB13" i="1"/>
  <c r="AB17" i="1"/>
  <c r="AB21" i="1"/>
  <c r="AB25" i="1"/>
  <c r="AB29" i="1"/>
  <c r="AB33" i="1"/>
  <c r="AB37" i="1"/>
  <c r="AB41" i="1"/>
  <c r="AB45" i="1"/>
  <c r="AB49" i="1"/>
  <c r="AB53" i="1"/>
  <c r="AB57" i="1"/>
  <c r="AB61" i="1"/>
  <c r="AB65" i="1"/>
  <c r="AB69" i="1"/>
  <c r="AB73" i="1"/>
  <c r="AB77" i="1"/>
  <c r="AB81" i="1"/>
  <c r="AC5" i="1"/>
  <c r="AC9" i="1"/>
  <c r="AC13" i="1"/>
  <c r="AC17" i="1"/>
  <c r="AC21" i="1"/>
  <c r="AC25" i="1"/>
  <c r="AC29" i="1"/>
  <c r="AC33" i="1"/>
  <c r="AC37" i="1"/>
  <c r="AC41" i="1"/>
  <c r="AC45" i="1"/>
  <c r="AC49" i="1"/>
  <c r="AC53" i="1"/>
  <c r="AC57" i="1"/>
  <c r="AC61" i="1"/>
  <c r="AC65" i="1"/>
  <c r="AC69" i="1"/>
  <c r="AC73" i="1"/>
  <c r="AC77" i="1"/>
  <c r="AC81" i="1"/>
  <c r="AD5" i="1"/>
  <c r="AD9" i="1"/>
  <c r="AD13" i="1"/>
  <c r="AD17" i="1"/>
  <c r="AD21" i="1"/>
  <c r="AD25" i="1"/>
  <c r="AD29" i="1"/>
  <c r="AD33" i="1"/>
  <c r="AD37" i="1"/>
  <c r="AD41" i="1"/>
  <c r="AD45" i="1"/>
  <c r="AD49" i="1"/>
  <c r="AD53" i="1"/>
  <c r="AD57" i="1"/>
  <c r="AD61" i="1"/>
  <c r="AD65" i="1"/>
  <c r="AD69" i="1"/>
  <c r="AD73" i="1"/>
  <c r="AD77" i="1"/>
  <c r="AD81" i="1"/>
  <c r="AD85" i="1"/>
  <c r="AE5" i="1"/>
  <c r="AE9" i="1"/>
  <c r="AE13" i="1"/>
  <c r="AE17" i="1"/>
  <c r="AE21" i="1"/>
  <c r="AE25" i="1"/>
  <c r="AE29" i="1"/>
  <c r="AE33" i="1"/>
  <c r="AE37" i="1"/>
  <c r="AE41" i="1"/>
  <c r="AE45" i="1"/>
  <c r="AE49" i="1"/>
  <c r="AE53" i="1"/>
  <c r="AE57" i="1"/>
  <c r="AE61" i="1"/>
  <c r="AE65" i="1"/>
  <c r="AE69" i="1"/>
  <c r="AE73" i="1"/>
  <c r="AE77" i="1"/>
  <c r="AE81" i="1"/>
  <c r="AF5" i="1"/>
  <c r="AF9" i="1"/>
  <c r="AF13" i="1"/>
  <c r="AF17" i="1"/>
  <c r="AF21" i="1"/>
  <c r="AF25" i="1"/>
  <c r="AF29" i="1"/>
  <c r="AF33" i="1"/>
  <c r="AF37" i="1"/>
  <c r="AF41" i="1"/>
  <c r="AF45" i="1"/>
  <c r="AF49" i="1"/>
  <c r="AF53" i="1"/>
  <c r="AF57" i="1"/>
  <c r="AF61" i="1"/>
  <c r="AF65" i="1"/>
  <c r="AF69" i="1"/>
  <c r="AF73" i="1"/>
  <c r="AF77" i="1"/>
  <c r="AF81" i="1"/>
  <c r="AG5" i="1"/>
  <c r="AG9" i="1"/>
  <c r="AG13" i="1"/>
  <c r="AG17" i="1"/>
  <c r="AG21" i="1"/>
  <c r="AG25" i="1"/>
  <c r="AG29" i="1"/>
  <c r="AG33" i="1"/>
  <c r="AG37" i="1"/>
  <c r="AG41" i="1"/>
  <c r="AG45" i="1"/>
  <c r="AG49" i="1"/>
  <c r="AG53" i="1"/>
  <c r="AG57" i="1"/>
  <c r="AG61" i="1"/>
  <c r="AG65" i="1"/>
  <c r="AG69" i="1"/>
  <c r="AG73" i="1"/>
  <c r="AG77" i="1"/>
  <c r="AG81" i="1"/>
  <c r="C29" i="1"/>
  <c r="C33" i="1"/>
  <c r="C37" i="1"/>
  <c r="C41" i="1"/>
  <c r="C65" i="1"/>
  <c r="C69" i="1"/>
  <c r="C73" i="1"/>
  <c r="C77" i="1"/>
  <c r="C81" i="1"/>
  <c r="D84" i="1"/>
  <c r="E84" i="1"/>
  <c r="F84" i="1"/>
  <c r="G84" i="1"/>
  <c r="H84" i="1"/>
  <c r="I84" i="1"/>
  <c r="J84" i="1"/>
  <c r="K84" i="1"/>
  <c r="L84" i="1"/>
  <c r="M84" i="1"/>
  <c r="N84" i="1"/>
  <c r="O84" i="1"/>
  <c r="P84" i="1"/>
  <c r="Q84" i="1"/>
  <c r="R84" i="1"/>
  <c r="S84" i="1"/>
  <c r="T84" i="1"/>
  <c r="U84" i="1"/>
  <c r="V84" i="1"/>
  <c r="W84" i="1"/>
  <c r="X84" i="1"/>
  <c r="Y84" i="1"/>
  <c r="Z84" i="1"/>
  <c r="AA84" i="1"/>
  <c r="AB84" i="1"/>
  <c r="AC84" i="1"/>
  <c r="AD84" i="1"/>
  <c r="AE84" i="1"/>
  <c r="AF84" i="1"/>
  <c r="AG84" i="1"/>
  <c r="C84" i="1"/>
  <c r="A8" i="1"/>
  <c r="A12" i="1" s="1"/>
  <c r="A16" i="1" s="1"/>
  <c r="A20" i="1" s="1"/>
  <c r="A24" i="1" s="1"/>
  <c r="A28" i="1" s="1"/>
  <c r="A32" i="1" s="1"/>
  <c r="A36" i="1" s="1"/>
  <c r="A40" i="1" s="1"/>
  <c r="A44" i="1" s="1"/>
  <c r="A48" i="1" s="1"/>
  <c r="A52" i="1" s="1"/>
  <c r="A56" i="1" s="1"/>
  <c r="A60" i="1" s="1"/>
  <c r="A64" i="1" s="1"/>
  <c r="A68" i="1" s="1"/>
  <c r="A72" i="1" s="1"/>
  <c r="A76" i="1" s="1"/>
  <c r="A80" i="1" s="1"/>
  <c r="B83" i="1"/>
  <c r="B79" i="1"/>
  <c r="B75" i="1"/>
  <c r="B71" i="1"/>
  <c r="B67" i="1"/>
  <c r="B39" i="1"/>
  <c r="B35" i="1"/>
  <c r="B31" i="1"/>
  <c r="B27" i="1"/>
  <c r="B43" i="1"/>
  <c r="AF2" i="1"/>
  <c r="AF3" i="1" s="1"/>
  <c r="AG2" i="1"/>
  <c r="AG3" i="1" s="1"/>
  <c r="C3" i="1"/>
  <c r="D3" i="1"/>
  <c r="E3" i="1"/>
  <c r="F3" i="1"/>
  <c r="G3" i="1"/>
  <c r="H3" i="1"/>
  <c r="I3" i="1"/>
  <c r="J3" i="1"/>
  <c r="K3" i="1"/>
  <c r="L3" i="1"/>
  <c r="M3" i="1"/>
  <c r="N3" i="1"/>
  <c r="O3" i="1"/>
  <c r="P3" i="1"/>
  <c r="Q3" i="1"/>
  <c r="R3" i="1"/>
  <c r="S3" i="1"/>
  <c r="T3" i="1"/>
  <c r="U3" i="1"/>
  <c r="V3" i="1"/>
  <c r="W3" i="1"/>
  <c r="X3" i="1"/>
  <c r="Y3" i="1"/>
  <c r="Z3" i="1"/>
  <c r="AA3" i="1"/>
  <c r="AB3" i="1"/>
  <c r="AC3" i="1"/>
  <c r="AD3" i="1"/>
  <c r="AE3" i="1"/>
  <c r="AB85" i="1" l="1"/>
  <c r="Y85" i="1"/>
  <c r="X85" i="1"/>
  <c r="U85" i="1"/>
  <c r="S85" i="1"/>
  <c r="R85" i="1"/>
  <c r="O85" i="1"/>
  <c r="L85" i="1"/>
  <c r="AF86" i="1"/>
  <c r="AE86" i="1"/>
  <c r="AD86" i="1"/>
  <c r="AC86" i="1"/>
  <c r="T86" i="1"/>
  <c r="S86" i="1"/>
  <c r="L86" i="1"/>
  <c r="AG85" i="1"/>
  <c r="AF85" i="1"/>
  <c r="AE85" i="1"/>
  <c r="AC85" i="1"/>
  <c r="AA85" i="1"/>
  <c r="Z85" i="1"/>
  <c r="W85" i="1"/>
  <c r="T85" i="1"/>
  <c r="Q85" i="1"/>
  <c r="P85" i="1"/>
  <c r="M85" i="1"/>
  <c r="K85" i="1"/>
  <c r="J85" i="1"/>
  <c r="F85" i="1"/>
  <c r="D85" i="1"/>
  <c r="AB86" i="1"/>
  <c r="AA86" i="1"/>
  <c r="Z86" i="1"/>
  <c r="X86" i="1"/>
  <c r="W86" i="1"/>
  <c r="V86" i="1"/>
  <c r="U86" i="1"/>
  <c r="R86" i="1"/>
  <c r="Q86" i="1"/>
  <c r="P86" i="1"/>
  <c r="O86" i="1"/>
  <c r="N86" i="1"/>
  <c r="M86" i="1"/>
  <c r="J86" i="1"/>
  <c r="C86" i="1"/>
  <c r="AE87" i="1"/>
  <c r="AD87" i="1"/>
  <c r="AB87" i="1"/>
  <c r="AA87" i="1"/>
  <c r="X87" i="1"/>
  <c r="U87" i="1"/>
  <c r="R87" i="1"/>
  <c r="N87" i="1"/>
  <c r="L87" i="1"/>
  <c r="K87" i="1"/>
  <c r="D7" i="1"/>
  <c r="D87" i="1" s="1"/>
  <c r="D23" i="4"/>
  <c r="AC87" i="4"/>
  <c r="U87" i="4"/>
  <c r="M87" i="4"/>
  <c r="H19" i="4"/>
  <c r="D19" i="4"/>
  <c r="AE85" i="4"/>
  <c r="Z85" i="4"/>
  <c r="V85" i="4"/>
  <c r="R85" i="4"/>
  <c r="N85" i="4"/>
  <c r="J85" i="4"/>
  <c r="F85" i="4"/>
  <c r="AD87" i="4"/>
  <c r="Z87" i="4"/>
  <c r="V87" i="4"/>
  <c r="R87" i="4"/>
  <c r="N87" i="4"/>
  <c r="J87" i="4"/>
  <c r="F87" i="4"/>
  <c r="AG86" i="4"/>
  <c r="Y86" i="4"/>
  <c r="Q86" i="4"/>
  <c r="I86" i="4"/>
  <c r="AF85" i="4"/>
  <c r="W85" i="4"/>
  <c r="O85" i="4"/>
  <c r="G85" i="4"/>
  <c r="C11" i="4"/>
  <c r="AF86" i="4"/>
  <c r="AB86" i="4"/>
  <c r="X86" i="4"/>
  <c r="T86" i="4"/>
  <c r="P86" i="4"/>
  <c r="L86" i="4"/>
  <c r="H7" i="4"/>
  <c r="D86" i="4"/>
  <c r="K86" i="1"/>
  <c r="I86" i="1"/>
  <c r="F86" i="1"/>
  <c r="C85" i="1"/>
  <c r="C7" i="1"/>
  <c r="AG87" i="1"/>
  <c r="AF87" i="1"/>
  <c r="AC87" i="1"/>
  <c r="Z87" i="1"/>
  <c r="W87" i="1"/>
  <c r="V87" i="1"/>
  <c r="T87" i="1"/>
  <c r="S87" i="1"/>
  <c r="P87" i="1"/>
  <c r="O87" i="1"/>
  <c r="M87" i="1"/>
  <c r="J87" i="1"/>
  <c r="H23" i="1"/>
  <c r="H15" i="1"/>
  <c r="H86" i="1"/>
  <c r="G85" i="1"/>
  <c r="G11" i="1"/>
  <c r="F87" i="1"/>
  <c r="D86" i="1"/>
  <c r="H7" i="1"/>
  <c r="Z86" i="4"/>
  <c r="R86" i="4"/>
  <c r="J86" i="4"/>
  <c r="AG85" i="4"/>
  <c r="X85" i="4"/>
  <c r="P85" i="4"/>
  <c r="H85" i="4"/>
  <c r="AC86" i="4"/>
  <c r="U86" i="4"/>
  <c r="M86" i="4"/>
  <c r="E86" i="4"/>
  <c r="AA85" i="4"/>
  <c r="S85" i="4"/>
  <c r="K85" i="4"/>
  <c r="C85" i="4"/>
  <c r="G23" i="4"/>
  <c r="E23" i="4"/>
  <c r="G19" i="4"/>
  <c r="C19" i="4"/>
  <c r="AA86" i="4"/>
  <c r="S86" i="4"/>
  <c r="K86" i="4"/>
  <c r="C86" i="4"/>
  <c r="Y85" i="4"/>
  <c r="Q85" i="4"/>
  <c r="I85" i="4"/>
  <c r="E15" i="4"/>
  <c r="AG87" i="4"/>
  <c r="Y87" i="4"/>
  <c r="Q87" i="4"/>
  <c r="I87" i="4"/>
  <c r="E11" i="4"/>
  <c r="H11" i="4"/>
  <c r="D11" i="4"/>
  <c r="AF87" i="4"/>
  <c r="AB87" i="4"/>
  <c r="X87" i="4"/>
  <c r="T87" i="4"/>
  <c r="P87" i="4"/>
  <c r="L87" i="4"/>
  <c r="G7" i="4"/>
  <c r="AE86" i="4"/>
  <c r="W86" i="4"/>
  <c r="O86" i="4"/>
  <c r="G86" i="4"/>
  <c r="AD85" i="4"/>
  <c r="U85" i="4"/>
  <c r="M85" i="4"/>
  <c r="E85" i="4"/>
  <c r="I85" i="1"/>
  <c r="H87" i="1"/>
  <c r="E87" i="1"/>
  <c r="C87" i="4"/>
  <c r="H87" i="4"/>
  <c r="G11" i="4"/>
  <c r="G87" i="4" s="1"/>
  <c r="E7" i="4"/>
  <c r="E87" i="4" s="1"/>
  <c r="D7" i="4"/>
  <c r="D87" i="4" s="1"/>
  <c r="H85" i="1"/>
  <c r="C11" i="1"/>
  <c r="C87" i="1" s="1"/>
  <c r="G23" i="1"/>
  <c r="G87" i="1" s="1"/>
  <c r="H86" i="4"/>
  <c r="E85" i="1"/>
</calcChain>
</file>

<file path=xl/sharedStrings.xml><?xml version="1.0" encoding="utf-8"?>
<sst xmlns="http://schemas.openxmlformats.org/spreadsheetml/2006/main" count="201" uniqueCount="30">
  <si>
    <t>勤務パターン</t>
    <rPh sb="0" eb="2">
      <t>キンム</t>
    </rPh>
    <phoneticPr fontId="1"/>
  </si>
  <si>
    <t>氏名</t>
    <rPh sb="0" eb="2">
      <t>シメイ</t>
    </rPh>
    <phoneticPr fontId="1"/>
  </si>
  <si>
    <t>年</t>
    <rPh sb="0" eb="1">
      <t>ネン</t>
    </rPh>
    <phoneticPr fontId="1"/>
  </si>
  <si>
    <t>月</t>
    <rPh sb="0" eb="1">
      <t>ガツ</t>
    </rPh>
    <phoneticPr fontId="1"/>
  </si>
  <si>
    <t>No</t>
    <phoneticPr fontId="1"/>
  </si>
  <si>
    <t>早</t>
    <rPh sb="0" eb="1">
      <t>ハヤ</t>
    </rPh>
    <phoneticPr fontId="1"/>
  </si>
  <si>
    <t>中</t>
    <rPh sb="0" eb="1">
      <t>ナカ</t>
    </rPh>
    <phoneticPr fontId="1"/>
  </si>
  <si>
    <t>遅</t>
    <rPh sb="0" eb="1">
      <t>オソ</t>
    </rPh>
    <phoneticPr fontId="1"/>
  </si>
  <si>
    <t>夜</t>
    <rPh sb="0" eb="1">
      <t>ヨル</t>
    </rPh>
    <phoneticPr fontId="1"/>
  </si>
  <si>
    <t>合計</t>
    <rPh sb="0" eb="2">
      <t>ゴウケイ</t>
    </rPh>
    <phoneticPr fontId="1"/>
  </si>
  <si>
    <t>シフト表</t>
    <rPh sb="3" eb="4">
      <t>ヒョウ</t>
    </rPh>
    <phoneticPr fontId="1"/>
  </si>
  <si>
    <t>東京A子</t>
    <rPh sb="0" eb="2">
      <t>トウキョウ</t>
    </rPh>
    <rPh sb="3" eb="4">
      <t>コ</t>
    </rPh>
    <phoneticPr fontId="1"/>
  </si>
  <si>
    <t>横浜Ｃ男</t>
    <rPh sb="0" eb="2">
      <t>ヨコハマ</t>
    </rPh>
    <rPh sb="3" eb="4">
      <t>オ</t>
    </rPh>
    <phoneticPr fontId="1"/>
  </si>
  <si>
    <t>千葉Ｂ太郎</t>
    <rPh sb="0" eb="2">
      <t>チバ</t>
    </rPh>
    <rPh sb="3" eb="5">
      <t>タロウ</t>
    </rPh>
    <phoneticPr fontId="1"/>
  </si>
  <si>
    <t>福島Ｄ代</t>
    <rPh sb="0" eb="2">
      <t>フクシマ</t>
    </rPh>
    <rPh sb="3" eb="4">
      <t>ヨ</t>
    </rPh>
    <phoneticPr fontId="1"/>
  </si>
  <si>
    <t>静岡Ｅ美</t>
    <rPh sb="0" eb="2">
      <t>シズオカ</t>
    </rPh>
    <rPh sb="3" eb="4">
      <t>ミ</t>
    </rPh>
    <phoneticPr fontId="1"/>
  </si>
  <si>
    <t>時間数</t>
    <rPh sb="0" eb="2">
      <t>ジカン</t>
    </rPh>
    <rPh sb="2" eb="3">
      <t>スウ</t>
    </rPh>
    <phoneticPr fontId="1"/>
  </si>
  <si>
    <t>氏名</t>
    <rPh sb="0" eb="2">
      <t>シメイ</t>
    </rPh>
    <phoneticPr fontId="1"/>
  </si>
  <si>
    <t>時給</t>
    <rPh sb="0" eb="2">
      <t>ジキュウ</t>
    </rPh>
    <phoneticPr fontId="1"/>
  </si>
  <si>
    <t>うち深夜割増時間</t>
    <rPh sb="2" eb="4">
      <t>シンヤ</t>
    </rPh>
    <rPh sb="4" eb="6">
      <t>ワリマシ</t>
    </rPh>
    <rPh sb="6" eb="8">
      <t>ジカン</t>
    </rPh>
    <phoneticPr fontId="1"/>
  </si>
  <si>
    <t>勤務時間</t>
    <rPh sb="0" eb="2">
      <t>キンム</t>
    </rPh>
    <rPh sb="2" eb="4">
      <t>ジカン</t>
    </rPh>
    <phoneticPr fontId="1"/>
  </si>
  <si>
    <t>深夜割増</t>
    <rPh sb="0" eb="2">
      <t>シンヤ</t>
    </rPh>
    <rPh sb="2" eb="4">
      <t>ワリマシ</t>
    </rPh>
    <phoneticPr fontId="1"/>
  </si>
  <si>
    <t>深夜割増率</t>
    <rPh sb="0" eb="2">
      <t>シンヤ</t>
    </rPh>
    <rPh sb="2" eb="4">
      <t>ワリマシ</t>
    </rPh>
    <rPh sb="4" eb="5">
      <t>リツ</t>
    </rPh>
    <phoneticPr fontId="1"/>
  </si>
  <si>
    <t>少数で表示</t>
    <rPh sb="0" eb="2">
      <t>ショウスウ</t>
    </rPh>
    <rPh sb="3" eb="5">
      <t>ヒョウジ</t>
    </rPh>
    <phoneticPr fontId="1"/>
  </si>
  <si>
    <t>総労働時間</t>
    <rPh sb="0" eb="1">
      <t>ソウ</t>
    </rPh>
    <rPh sb="1" eb="3">
      <t>ロウドウ</t>
    </rPh>
    <rPh sb="3" eb="5">
      <t>ジカン</t>
    </rPh>
    <phoneticPr fontId="1"/>
  </si>
  <si>
    <t>割増時間合計</t>
    <rPh sb="0" eb="2">
      <t>ワリマシ</t>
    </rPh>
    <rPh sb="2" eb="4">
      <t>ジカン</t>
    </rPh>
    <rPh sb="4" eb="6">
      <t>ゴウケイ</t>
    </rPh>
    <phoneticPr fontId="1"/>
  </si>
  <si>
    <t>人件費合計(単位：千円）</t>
    <rPh sb="0" eb="3">
      <t>ジンケンヒ</t>
    </rPh>
    <rPh sb="3" eb="5">
      <t>ゴウケイ</t>
    </rPh>
    <rPh sb="6" eb="8">
      <t>タンイ</t>
    </rPh>
    <rPh sb="9" eb="11">
      <t>センエン</t>
    </rPh>
    <phoneticPr fontId="1"/>
  </si>
  <si>
    <t>25%UPなら0.25</t>
    <phoneticPr fontId="1"/>
  </si>
  <si>
    <t>No</t>
    <phoneticPr fontId="1"/>
  </si>
  <si>
    <t>うるう年
チェック</t>
    <rPh sb="3" eb="4">
      <t>ドシ</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</si>
</sst>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aaa"/>
    <numFmt numFmtId="177" formatCode="#&quot;人&quot;"/>
    <numFmt numFmtId="178" formatCode="#,##0,"/>
  </numFmts>
  <fonts count="8" x14ac:knownFonts="1">
    <font>
      <sz val="12"/>
      <color theme="1"/>
      <name val="ＭＳ Ｐゴシック"/>
      <family val="3"/>
      <charset val="128"/>
      <scheme val="minor"/>
    </font>
    <font>
      <sz val="6"/>
      <name val="ＭＳ Ｐゴシック"/>
      <family val="3"/>
      <charset val="128"/>
    </font>
    <font>
      <sz val="20"/>
      <color indexed="8"/>
      <name val="ＭＳ Ｐゴシック"/>
      <family val="3"/>
      <charset val="128"/>
    </font>
    <font>
      <sz val="20"/>
      <name val="ＭＳ Ｐゴシック"/>
      <family val="3"/>
      <charset val="128"/>
    </font>
    <font>
      <sz val="10"/>
      <color indexed="8"/>
      <name val="ＭＳ Ｐゴシック"/>
      <family val="3"/>
      <charset val="128"/>
    </font>
    <font>
      <b/>
      <sz val="10"/>
      <color indexed="8"/>
      <name val="ＭＳ Ｐゴシック"/>
      <family val="3"/>
      <charset val="128"/>
    </font>
    <font>
      <b/>
      <sz val="18"/>
      <color indexed="8"/>
      <name val="ＭＳ Ｐゴシック"/>
      <family val="3"/>
      <charset val="128"/>
    </font>
    <font>
      <b/>
      <sz val="12"/>
      <color indexed="8"/>
      <name val="ＭＳ Ｐゴシック"/>
      <family val="3"/>
      <charset val="128"/>
    </font>
  </fonts>
  <fills count="7">
    <fill>
      <patternFill patternType="none"/>
    </fill>
    <fill>
      <patternFill patternType="gray125"/>
    </fill>
    <fill>
      <patternFill patternType="solid">
        <fgColor indexed="49"/>
        <bgColor indexed="64"/>
      </patternFill>
    </fill>
    <fill>
      <patternFill patternType="solid">
        <fgColor indexed="47"/>
        <bgColor indexed="64"/>
      </patternFill>
    </fill>
    <fill>
      <patternFill patternType="solid">
        <fgColor indexed="50"/>
        <bgColor indexed="64"/>
      </patternFill>
    </fill>
    <fill>
      <patternFill patternType="solid">
        <fgColor indexed="22"/>
        <bgColor indexed="64"/>
      </patternFill>
    </fill>
    <fill>
      <patternFill patternType="solid">
        <fgColor indexed="46"/>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0" fontId="7" fillId="0" borderId="0" applyNumberFormat="0" applyFill="0" applyBorder="0" applyAlignment="0" applyProtection="0"/>
  </cellStyleXfs>
  <cellXfs count="33">
    <xf numFmtId="0" fontId="0" fillId="0" borderId="0" xfId="0"/>
    <xf numFmtId="0" fontId="7" fillId="6" borderId="3" xfId="1" applyFont="1" applyFill="1" applyBorder="1" applyAlignment="1" applyProtection="1">
      <alignment horizontal="center" vertical="center" shrinkToFit="1"/>
    </xf>
    <xf numFmtId="0" fontId="4" fillId="0" borderId="0" xfId="0" applyFont="1" applyAlignment="1">
      <alignment horizontal="center" vertical="center"/>
    </xf>
    <xf numFmtId="0" fontId="4" fillId="0" borderId="0" xfId="0" applyFont="1"/>
    <xf numFmtId="0" fontId="2" fillId="0" borderId="0" xfId="0" applyFont="1"/>
    <xf numFmtId="0" fontId="5" fillId="2" borderId="1" xfId="0" applyFont="1" applyFill="1" applyBorder="1" applyAlignment="1">
      <alignment horizontal="center" vertical="center"/>
    </xf>
    <xf numFmtId="0" fontId="5" fillId="0" borderId="0" xfId="0" applyFont="1"/>
    <xf numFmtId="0" fontId="5" fillId="0" borderId="0" xfId="0" applyFont="1" applyAlignment="1">
      <alignment horizontal="center" vertical="center"/>
    </xf>
    <xf numFmtId="0" fontId="4" fillId="0" borderId="0" xfId="0" applyFont="1" applyAlignment="1">
      <alignment vertical="center"/>
    </xf>
    <xf numFmtId="0" fontId="5" fillId="0" borderId="1" xfId="0" applyFont="1" applyFill="1" applyBorder="1" applyAlignment="1">
      <alignment horizontal="center" vertical="center"/>
    </xf>
    <xf numFmtId="0" fontId="6" fillId="0" borderId="0" xfId="0" applyFont="1" applyAlignment="1">
      <alignment horizontal="center" vertical="center"/>
    </xf>
    <xf numFmtId="0" fontId="4" fillId="0" borderId="1" xfId="0" applyFont="1" applyBorder="1" applyAlignment="1" applyProtection="1">
      <alignment horizontal="left" vertical="center"/>
      <protection locked="0"/>
    </xf>
    <xf numFmtId="0" fontId="4" fillId="0" borderId="1" xfId="0" applyFont="1" applyBorder="1" applyAlignment="1" applyProtection="1">
      <alignment horizontal="center" vertical="center" shrinkToFit="1"/>
      <protection locked="0"/>
    </xf>
    <xf numFmtId="0" fontId="2" fillId="3" borderId="0" xfId="0" applyFont="1" applyFill="1" applyProtection="1">
      <protection locked="0"/>
    </xf>
    <xf numFmtId="0" fontId="7" fillId="4" borderId="1" xfId="0" applyFont="1" applyFill="1" applyBorder="1" applyAlignment="1">
      <alignment wrapText="1"/>
    </xf>
    <xf numFmtId="0" fontId="7" fillId="4" borderId="1" xfId="0" applyFont="1" applyFill="1" applyBorder="1" applyAlignment="1">
      <alignment vertical="center"/>
    </xf>
    <xf numFmtId="0" fontId="7" fillId="4" borderId="1" xfId="0" applyFont="1" applyFill="1" applyBorder="1" applyAlignment="1">
      <alignment horizontal="center" vertical="center"/>
    </xf>
    <xf numFmtId="176" fontId="7" fillId="2" borderId="1" xfId="1" applyNumberFormat="1" applyFill="1" applyBorder="1" applyAlignment="1">
      <alignment horizontal="center" vertical="center"/>
    </xf>
    <xf numFmtId="0" fontId="5" fillId="5" borderId="1" xfId="0" applyFont="1" applyFill="1" applyBorder="1" applyAlignment="1" applyProtection="1">
      <alignment horizontal="center" vertical="center"/>
    </xf>
    <xf numFmtId="0" fontId="4" fillId="5" borderId="1" xfId="0" applyFont="1" applyFill="1" applyBorder="1" applyAlignment="1" applyProtection="1">
      <alignment horizontal="left" vertical="center"/>
    </xf>
    <xf numFmtId="0" fontId="4" fillId="5" borderId="1" xfId="0" applyFont="1" applyFill="1" applyBorder="1" applyAlignment="1" applyProtection="1">
      <alignment horizontal="center" vertical="center" shrinkToFit="1"/>
    </xf>
    <xf numFmtId="177" fontId="7" fillId="6" borderId="1" xfId="1" applyNumberFormat="1" applyFill="1" applyBorder="1" applyAlignment="1" applyProtection="1">
      <alignment vertical="center" shrinkToFit="1"/>
    </xf>
    <xf numFmtId="0" fontId="7" fillId="6" borderId="1" xfId="1" applyNumberFormat="1" applyFill="1" applyBorder="1" applyAlignment="1" applyProtection="1">
      <alignment vertical="center" shrinkToFit="1"/>
    </xf>
    <xf numFmtId="0" fontId="7" fillId="6" borderId="1" xfId="1" applyNumberFormat="1" applyFont="1" applyFill="1" applyBorder="1" applyAlignment="1" applyProtection="1">
      <alignment vertical="center" shrinkToFit="1"/>
    </xf>
    <xf numFmtId="178" fontId="7" fillId="6" borderId="1" xfId="1" applyNumberFormat="1" applyFill="1" applyBorder="1" applyAlignment="1" applyProtection="1">
      <alignment vertical="center" shrinkToFit="1"/>
    </xf>
    <xf numFmtId="0" fontId="0" fillId="0" borderId="1" xfId="0" applyBorder="1" applyProtection="1">
      <protection locked="0"/>
    </xf>
    <xf numFmtId="0" fontId="4" fillId="0" borderId="0" xfId="0" applyFont="1" applyAlignment="1">
      <alignment shrinkToFit="1"/>
    </xf>
    <xf numFmtId="0" fontId="7" fillId="6" borderId="4" xfId="1" applyFill="1" applyBorder="1" applyAlignment="1" applyProtection="1">
      <alignment horizontal="center" vertical="center" shrinkToFit="1"/>
    </xf>
    <xf numFmtId="0" fontId="5" fillId="2" borderId="5" xfId="0" applyFont="1" applyFill="1" applyBorder="1" applyAlignment="1">
      <alignment horizontal="center" vertical="center"/>
    </xf>
    <xf numFmtId="0" fontId="7" fillId="2" borderId="6" xfId="1" applyFill="1" applyBorder="1" applyAlignment="1">
      <alignment horizontal="center" vertical="center"/>
    </xf>
    <xf numFmtId="0" fontId="3" fillId="3" borderId="2" xfId="0" applyFont="1" applyFill="1" applyBorder="1" applyAlignment="1" applyProtection="1">
      <alignment horizontal="center"/>
      <protection locked="0"/>
    </xf>
    <xf numFmtId="0" fontId="7" fillId="6" borderId="1" xfId="1" applyFill="1" applyBorder="1" applyAlignment="1" applyProtection="1">
      <alignment horizontal="center" vertical="center"/>
    </xf>
    <xf numFmtId="0" fontId="7" fillId="6" borderId="1" xfId="1" applyFont="1" applyFill="1" applyBorder="1" applyAlignment="1" applyProtection="1">
      <alignment horizontal="center" vertical="center"/>
    </xf>
  </cellXfs>
  <cellStyles count="2">
    <cellStyle name="行レベル_1" xfId="1" builtinId="1" iLevel="0"/>
    <cellStyle name="標準" xfId="0" builtinId="0"/>
  </cellStyles>
  <dxfs count="4">
    <dxf>
      <font>
        <condense val="0"/>
        <extend val="0"/>
        <color indexed="10"/>
      </font>
    </dxf>
    <dxf>
      <font>
        <condense val="0"/>
        <extend val="0"/>
        <color indexed="48"/>
      </font>
    </dxf>
    <dxf>
      <font>
        <condense val="0"/>
        <extend val="0"/>
        <color indexed="10"/>
      </font>
    </dxf>
    <dxf>
      <font>
        <condense val="0"/>
        <extend val="0"/>
        <color indexed="48"/>
      </font>
    </dxf>
  </dxfs>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7</xdr:col>
      <xdr:colOff>276225</xdr:colOff>
      <xdr:row>85</xdr:row>
      <xdr:rowOff>190500</xdr:rowOff>
    </xdr:from>
    <xdr:to>
      <xdr:col>7</xdr:col>
      <xdr:colOff>352425</xdr:colOff>
      <xdr:row>86</xdr:row>
      <xdr:rowOff>161925</xdr:rowOff>
    </xdr:to>
    <xdr:sp macro="" textlink="">
      <xdr:nvSpPr>
        <xdr:cNvPr id="2049" name="Text Box 3">
          <a:extLst>
            <a:ext uri="{FF2B5EF4-FFF2-40B4-BE49-F238E27FC236}">
              <a16:creationId xmlns:a16="http://schemas.microsoft.com/office/drawing/2014/main" id="{00000000-0008-0000-0000-000001080000}"/>
            </a:ext>
          </a:extLst>
        </xdr:cNvPr>
        <xdr:cNvSpPr txBox="1">
          <a:spLocks noChangeArrowheads="1"/>
        </xdr:cNvSpPr>
      </xdr:nvSpPr>
      <xdr:spPr bwMode="auto">
        <a:xfrm>
          <a:off x="3533775" y="6381750"/>
          <a:ext cx="76200" cy="219075"/>
        </a:xfrm>
        <a:prstGeom prst="rect">
          <a:avLst/>
        </a:prstGeom>
        <a:noFill/>
        <a:ln w="9525">
          <a:noFill/>
          <a:miter lim="800000"/>
          <a:headEnd/>
          <a:tailEnd/>
        </a:ln>
      </xdr:spPr>
    </xdr:sp>
    <xdr:clientData/>
  </xdr:twoCellAnchor>
  <xdr:twoCellAnchor>
    <xdr:from>
      <xdr:col>10</xdr:col>
      <xdr:colOff>28575</xdr:colOff>
      <xdr:row>7</xdr:row>
      <xdr:rowOff>28575</xdr:rowOff>
    </xdr:from>
    <xdr:to>
      <xdr:col>15</xdr:col>
      <xdr:colOff>85725</xdr:colOff>
      <xdr:row>23</xdr:row>
      <xdr:rowOff>133350</xdr:rowOff>
    </xdr:to>
    <xdr:sp macro="" textlink="">
      <xdr:nvSpPr>
        <xdr:cNvPr id="3074" name="AutoShape 3">
          <a:extLst>
            <a:ext uri="{FF2B5EF4-FFF2-40B4-BE49-F238E27FC236}">
              <a16:creationId xmlns:a16="http://schemas.microsoft.com/office/drawing/2014/main" id="{00000000-0008-0000-0000-0000020C0000}"/>
            </a:ext>
          </a:extLst>
        </xdr:cNvPr>
        <xdr:cNvSpPr>
          <a:spLocks/>
        </xdr:cNvSpPr>
      </xdr:nvSpPr>
      <xdr:spPr bwMode="auto">
        <a:xfrm>
          <a:off x="4429125" y="1019175"/>
          <a:ext cx="1962150" cy="1095375"/>
        </a:xfrm>
        <a:prstGeom prst="borderCallout1">
          <a:avLst>
            <a:gd name="adj1" fmla="val 10435"/>
            <a:gd name="adj2" fmla="val -3884"/>
            <a:gd name="adj3" fmla="val -86088"/>
            <a:gd name="adj4" fmla="val -141264"/>
          </a:avLst>
        </a:prstGeom>
        <a:solidFill>
          <a:srgbClr val="FFFFFF"/>
        </a:solidFill>
        <a:ln w="9525">
          <a:solidFill>
            <a:srgbClr val="FF0000"/>
          </a:solid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Ｐゴシック"/>
              <a:ea typeface="ＭＳ Ｐゴシック"/>
            </a:rPr>
            <a:t>対象年月を入力すると、自動で暦どおりの日付と曜日が反映します。</a:t>
          </a:r>
        </a:p>
        <a:p>
          <a:pPr algn="l" rtl="0">
            <a:defRPr sz="1000"/>
          </a:pPr>
          <a:endParaRPr lang="ja-JP" altLang="en-US" sz="1200" b="0" i="0" u="none" strike="noStrike" baseline="0">
            <a:solidFill>
              <a:srgbClr val="000000"/>
            </a:solidFill>
            <a:latin typeface="ＭＳ Ｐゴシック"/>
            <a:ea typeface="ＭＳ Ｐゴシック"/>
          </a:endParaRPr>
        </a:p>
        <a:p>
          <a:pPr algn="l" rtl="0">
            <a:defRPr sz="1000"/>
          </a:pPr>
          <a:r>
            <a:rPr lang="ja-JP" altLang="en-US" sz="1200" b="0" i="0" u="none" strike="noStrike" baseline="0">
              <a:solidFill>
                <a:srgbClr val="000000"/>
              </a:solidFill>
              <a:latin typeface="ＭＳ Ｐゴシック"/>
              <a:ea typeface="ＭＳ Ｐゴシック"/>
            </a:rPr>
            <a:t>（必ず西暦で）</a:t>
          </a:r>
        </a:p>
      </xdr:txBody>
    </xdr:sp>
    <xdr:clientData/>
  </xdr:twoCellAnchor>
  <xdr:twoCellAnchor>
    <xdr:from>
      <xdr:col>6</xdr:col>
      <xdr:colOff>266700</xdr:colOff>
      <xdr:row>31</xdr:row>
      <xdr:rowOff>95250</xdr:rowOff>
    </xdr:from>
    <xdr:to>
      <xdr:col>14</xdr:col>
      <xdr:colOff>152400</xdr:colOff>
      <xdr:row>43</xdr:row>
      <xdr:rowOff>57150</xdr:rowOff>
    </xdr:to>
    <xdr:sp macro="" textlink="">
      <xdr:nvSpPr>
        <xdr:cNvPr id="3075" name="AutoShape 4">
          <a:extLst>
            <a:ext uri="{FF2B5EF4-FFF2-40B4-BE49-F238E27FC236}">
              <a16:creationId xmlns:a16="http://schemas.microsoft.com/office/drawing/2014/main" id="{00000000-0008-0000-0000-0000030C0000}"/>
            </a:ext>
          </a:extLst>
        </xdr:cNvPr>
        <xdr:cNvSpPr>
          <a:spLocks/>
        </xdr:cNvSpPr>
      </xdr:nvSpPr>
      <xdr:spPr bwMode="auto">
        <a:xfrm>
          <a:off x="3143250" y="2571750"/>
          <a:ext cx="2933700" cy="704850"/>
        </a:xfrm>
        <a:prstGeom prst="borderCallout1">
          <a:avLst>
            <a:gd name="adj1" fmla="val 16218"/>
            <a:gd name="adj2" fmla="val -2597"/>
            <a:gd name="adj3" fmla="val -98648"/>
            <a:gd name="adj4" fmla="val -40259"/>
          </a:avLst>
        </a:prstGeom>
        <a:solidFill>
          <a:srgbClr val="FFFFFF"/>
        </a:solidFill>
        <a:ln w="9525">
          <a:solidFill>
            <a:srgbClr val="FF0000"/>
          </a:solid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Ｐゴシック"/>
              <a:ea typeface="ＭＳ Ｐゴシック"/>
            </a:rPr>
            <a:t>プルダウンリストからシフトを選択します。</a:t>
          </a:r>
        </a:p>
        <a:p>
          <a:pPr algn="l" rtl="0">
            <a:defRPr sz="1000"/>
          </a:pPr>
          <a:r>
            <a:rPr lang="ja-JP" altLang="en-US" sz="1200" b="0" i="0" u="none" strike="noStrike" baseline="0">
              <a:solidFill>
                <a:srgbClr val="000000"/>
              </a:solidFill>
              <a:latin typeface="ＭＳ Ｐゴシック"/>
              <a:ea typeface="ＭＳ Ｐゴシック"/>
            </a:rPr>
            <a:t>設定シートの勤務パターンにリストのマスタがあります。</a:t>
          </a:r>
        </a:p>
      </xdr:txBody>
    </xdr:sp>
    <xdr:clientData/>
  </xdr:twoCellAnchor>
  <xdr:twoCellAnchor>
    <xdr:from>
      <xdr:col>2</xdr:col>
      <xdr:colOff>152400</xdr:colOff>
      <xdr:row>47</xdr:row>
      <xdr:rowOff>85725</xdr:rowOff>
    </xdr:from>
    <xdr:to>
      <xdr:col>7</xdr:col>
      <xdr:colOff>371475</xdr:colOff>
      <xdr:row>55</xdr:row>
      <xdr:rowOff>123825</xdr:rowOff>
    </xdr:to>
    <xdr:sp macro="" textlink="">
      <xdr:nvSpPr>
        <xdr:cNvPr id="3076" name="AutoShape 5">
          <a:extLst>
            <a:ext uri="{FF2B5EF4-FFF2-40B4-BE49-F238E27FC236}">
              <a16:creationId xmlns:a16="http://schemas.microsoft.com/office/drawing/2014/main" id="{00000000-0008-0000-0000-0000040C0000}"/>
            </a:ext>
          </a:extLst>
        </xdr:cNvPr>
        <xdr:cNvSpPr>
          <a:spLocks/>
        </xdr:cNvSpPr>
      </xdr:nvSpPr>
      <xdr:spPr bwMode="auto">
        <a:xfrm>
          <a:off x="1504950" y="3552825"/>
          <a:ext cx="2124075" cy="533400"/>
        </a:xfrm>
        <a:prstGeom prst="borderCallout1">
          <a:avLst>
            <a:gd name="adj1" fmla="val 21431"/>
            <a:gd name="adj2" fmla="val -3588"/>
            <a:gd name="adj3" fmla="val -312500"/>
            <a:gd name="adj4" fmla="val -47981"/>
          </a:avLst>
        </a:prstGeom>
        <a:solidFill>
          <a:srgbClr val="FFFFFF"/>
        </a:solidFill>
        <a:ln w="9525">
          <a:solidFill>
            <a:srgbClr val="FF0000"/>
          </a:solid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Ｐゴシック"/>
              <a:ea typeface="ＭＳ Ｐゴシック"/>
            </a:rPr>
            <a:t>氏名をプルダウンリストから選択します。</a:t>
          </a:r>
        </a:p>
      </xdr:txBody>
    </xdr:sp>
    <xdr:clientData/>
  </xdr:twoCellAnchor>
  <xdr:twoCellAnchor>
    <xdr:from>
      <xdr:col>9</xdr:col>
      <xdr:colOff>285750</xdr:colOff>
      <xdr:row>51</xdr:row>
      <xdr:rowOff>180975</xdr:rowOff>
    </xdr:from>
    <xdr:to>
      <xdr:col>15</xdr:col>
      <xdr:colOff>123825</xdr:colOff>
      <xdr:row>59</xdr:row>
      <xdr:rowOff>219075</xdr:rowOff>
    </xdr:to>
    <xdr:sp macro="" textlink="">
      <xdr:nvSpPr>
        <xdr:cNvPr id="3077" name="AutoShape 6">
          <a:extLst>
            <a:ext uri="{FF2B5EF4-FFF2-40B4-BE49-F238E27FC236}">
              <a16:creationId xmlns:a16="http://schemas.microsoft.com/office/drawing/2014/main" id="{00000000-0008-0000-0000-0000050C0000}"/>
            </a:ext>
          </a:extLst>
        </xdr:cNvPr>
        <xdr:cNvSpPr>
          <a:spLocks/>
        </xdr:cNvSpPr>
      </xdr:nvSpPr>
      <xdr:spPr bwMode="auto">
        <a:xfrm>
          <a:off x="4305300" y="3895725"/>
          <a:ext cx="2124075" cy="533400"/>
        </a:xfrm>
        <a:prstGeom prst="borderCallout1">
          <a:avLst>
            <a:gd name="adj1" fmla="val 21431"/>
            <a:gd name="adj2" fmla="val -3588"/>
            <a:gd name="adj3" fmla="val 364287"/>
            <a:gd name="adj4" fmla="val -50671"/>
          </a:avLst>
        </a:prstGeom>
        <a:solidFill>
          <a:srgbClr val="FFFFFF"/>
        </a:solidFill>
        <a:ln w="9525">
          <a:solidFill>
            <a:srgbClr val="FF0000"/>
          </a:solid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Ｐゴシック"/>
              <a:ea typeface="ＭＳ Ｐゴシック"/>
            </a:rPr>
            <a:t>シフトが入っている人数を日別に集計します。</a:t>
          </a:r>
        </a:p>
      </xdr:txBody>
    </xdr:sp>
    <xdr:clientData/>
  </xdr:twoCellAnchor>
  <xdr:twoCellAnchor>
    <xdr:from>
      <xdr:col>11</xdr:col>
      <xdr:colOff>76200</xdr:colOff>
      <xdr:row>63</xdr:row>
      <xdr:rowOff>190500</xdr:rowOff>
    </xdr:from>
    <xdr:to>
      <xdr:col>16</xdr:col>
      <xdr:colOff>295275</xdr:colOff>
      <xdr:row>71</xdr:row>
      <xdr:rowOff>85725</xdr:rowOff>
    </xdr:to>
    <xdr:sp macro="" textlink="">
      <xdr:nvSpPr>
        <xdr:cNvPr id="3079" name="AutoShape 6">
          <a:extLst>
            <a:ext uri="{FF2B5EF4-FFF2-40B4-BE49-F238E27FC236}">
              <a16:creationId xmlns:a16="http://schemas.microsoft.com/office/drawing/2014/main" id="{00000000-0008-0000-0000-0000070C0000}"/>
            </a:ext>
          </a:extLst>
        </xdr:cNvPr>
        <xdr:cNvSpPr>
          <a:spLocks/>
        </xdr:cNvSpPr>
      </xdr:nvSpPr>
      <xdr:spPr bwMode="auto">
        <a:xfrm>
          <a:off x="4857750" y="4648200"/>
          <a:ext cx="2124075" cy="390525"/>
        </a:xfrm>
        <a:prstGeom prst="borderCallout1">
          <a:avLst>
            <a:gd name="adj1" fmla="val 29269"/>
            <a:gd name="adj2" fmla="val -3588"/>
            <a:gd name="adj3" fmla="val 380486"/>
            <a:gd name="adj4" fmla="val -43500"/>
          </a:avLst>
        </a:prstGeom>
        <a:solidFill>
          <a:srgbClr val="FFFFFF"/>
        </a:solidFill>
        <a:ln w="9525">
          <a:solidFill>
            <a:srgbClr val="FF0000"/>
          </a:solid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Ｐゴシック"/>
              <a:ea typeface="ＭＳ Ｐゴシック"/>
            </a:rPr>
            <a:t>全スタッフの合計労働時間</a:t>
          </a:r>
        </a:p>
      </xdr:txBody>
    </xdr:sp>
    <xdr:clientData/>
  </xdr:twoCellAnchor>
  <xdr:twoCellAnchor>
    <xdr:from>
      <xdr:col>12</xdr:col>
      <xdr:colOff>200025</xdr:colOff>
      <xdr:row>71</xdr:row>
      <xdr:rowOff>152400</xdr:rowOff>
    </xdr:from>
    <xdr:to>
      <xdr:col>18</xdr:col>
      <xdr:colOff>38100</xdr:colOff>
      <xdr:row>79</xdr:row>
      <xdr:rowOff>47625</xdr:rowOff>
    </xdr:to>
    <xdr:sp macro="" textlink="">
      <xdr:nvSpPr>
        <xdr:cNvPr id="3080" name="AutoShape 6">
          <a:extLst>
            <a:ext uri="{FF2B5EF4-FFF2-40B4-BE49-F238E27FC236}">
              <a16:creationId xmlns:a16="http://schemas.microsoft.com/office/drawing/2014/main" id="{00000000-0008-0000-0000-0000080C0000}"/>
            </a:ext>
          </a:extLst>
        </xdr:cNvPr>
        <xdr:cNvSpPr>
          <a:spLocks/>
        </xdr:cNvSpPr>
      </xdr:nvSpPr>
      <xdr:spPr bwMode="auto">
        <a:xfrm>
          <a:off x="5362575" y="5105400"/>
          <a:ext cx="2124075" cy="390525"/>
        </a:xfrm>
        <a:prstGeom prst="borderCallout1">
          <a:avLst>
            <a:gd name="adj1" fmla="val 29269"/>
            <a:gd name="adj2" fmla="val -3588"/>
            <a:gd name="adj3" fmla="val 314634"/>
            <a:gd name="adj4" fmla="val -39463"/>
          </a:avLst>
        </a:prstGeom>
        <a:solidFill>
          <a:srgbClr val="FFFFFF"/>
        </a:solidFill>
        <a:ln w="9525">
          <a:solidFill>
            <a:srgbClr val="FF0000"/>
          </a:solid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Ｐゴシック"/>
              <a:ea typeface="ＭＳ Ｐゴシック"/>
            </a:rPr>
            <a:t>全スタッフの割増対象となる時間の合計</a:t>
          </a:r>
        </a:p>
      </xdr:txBody>
    </xdr:sp>
    <xdr:clientData/>
  </xdr:twoCellAnchor>
  <xdr:twoCellAnchor>
    <xdr:from>
      <xdr:col>13</xdr:col>
      <xdr:colOff>180975</xdr:colOff>
      <xdr:row>79</xdr:row>
      <xdr:rowOff>190500</xdr:rowOff>
    </xdr:from>
    <xdr:to>
      <xdr:col>19</xdr:col>
      <xdr:colOff>19050</xdr:colOff>
      <xdr:row>86</xdr:row>
      <xdr:rowOff>9525</xdr:rowOff>
    </xdr:to>
    <xdr:sp macro="" textlink="">
      <xdr:nvSpPr>
        <xdr:cNvPr id="3081" name="AutoShape 6">
          <a:extLst>
            <a:ext uri="{FF2B5EF4-FFF2-40B4-BE49-F238E27FC236}">
              <a16:creationId xmlns:a16="http://schemas.microsoft.com/office/drawing/2014/main" id="{00000000-0008-0000-0000-0000090C0000}"/>
            </a:ext>
          </a:extLst>
        </xdr:cNvPr>
        <xdr:cNvSpPr>
          <a:spLocks/>
        </xdr:cNvSpPr>
      </xdr:nvSpPr>
      <xdr:spPr bwMode="auto">
        <a:xfrm>
          <a:off x="5724525" y="5638800"/>
          <a:ext cx="2124075" cy="809625"/>
        </a:xfrm>
        <a:prstGeom prst="borderCallout1">
          <a:avLst>
            <a:gd name="adj1" fmla="val 14116"/>
            <a:gd name="adj2" fmla="val -3588"/>
            <a:gd name="adj3" fmla="val 107060"/>
            <a:gd name="adj4" fmla="val -27356"/>
          </a:avLst>
        </a:prstGeom>
        <a:solidFill>
          <a:srgbClr val="FFFFFF"/>
        </a:solidFill>
        <a:ln w="9525">
          <a:solidFill>
            <a:srgbClr val="FF0000"/>
          </a:solidFill>
          <a:miter lim="800000"/>
          <a:headEnd/>
          <a:tailEnd/>
        </a:ln>
      </xdr:spPr>
      <xdr:txBody>
        <a:bodyPr vertOverflow="clip" wrap="square" lIns="27432" tIns="18288" rIns="0" bIns="0" anchor="t" upright="1"/>
        <a:lstStyle/>
        <a:p>
          <a:pPr algn="l" rtl="0">
            <a:defRPr sz="1000"/>
          </a:pPr>
          <a:r>
            <a:rPr lang="ja-JP" altLang="en-US" sz="1200" b="0" i="0" u="none" strike="noStrike" baseline="0">
              <a:solidFill>
                <a:srgbClr val="000000"/>
              </a:solidFill>
              <a:latin typeface="ＭＳ Ｐゴシック"/>
              <a:ea typeface="ＭＳ Ｐゴシック"/>
            </a:rPr>
            <a:t>日別概算人件費です。</a:t>
          </a:r>
        </a:p>
        <a:p>
          <a:pPr algn="l" rtl="0">
            <a:defRPr sz="1000"/>
          </a:pPr>
          <a:r>
            <a:rPr lang="ja-JP" altLang="en-US" sz="1200" b="0" i="0" u="none" strike="noStrike" baseline="0">
              <a:solidFill>
                <a:srgbClr val="000000"/>
              </a:solidFill>
              <a:latin typeface="ＭＳ Ｐゴシック"/>
              <a:ea typeface="ＭＳ Ｐゴシック"/>
            </a:rPr>
            <a:t>設定シートに時給を入れないと正しい数字が出ませんのでご注意ください</a:t>
          </a:r>
        </a:p>
      </xdr:txBody>
    </xdr:sp>
    <xdr:clientData/>
  </xdr:twoCellAnchor>
  <xdr:oneCellAnchor>
    <xdr:from>
      <xdr:col>2</xdr:col>
      <xdr:colOff>180975</xdr:colOff>
      <xdr:row>88</xdr:row>
      <xdr:rowOff>228600</xdr:rowOff>
    </xdr:from>
    <xdr:ext cx="5429371" cy="618824"/>
    <xdr:sp macro="" textlink="">
      <xdr:nvSpPr>
        <xdr:cNvPr id="2055" name="Text Box 7">
          <a:extLst>
            <a:ext uri="{FF2B5EF4-FFF2-40B4-BE49-F238E27FC236}">
              <a16:creationId xmlns:a16="http://schemas.microsoft.com/office/drawing/2014/main" id="{00000000-0008-0000-0000-000007080000}"/>
            </a:ext>
          </a:extLst>
        </xdr:cNvPr>
        <xdr:cNvSpPr txBox="1">
          <a:spLocks noChangeArrowheads="1"/>
        </xdr:cNvSpPr>
      </xdr:nvSpPr>
      <xdr:spPr bwMode="auto">
        <a:xfrm>
          <a:off x="1533525" y="7162800"/>
          <a:ext cx="5429371" cy="618824"/>
        </a:xfrm>
        <a:prstGeom prst="rect">
          <a:avLst/>
        </a:prstGeom>
        <a:noFill/>
        <a:ln w="9525">
          <a:noFill/>
          <a:miter lim="800000"/>
          <a:headEnd/>
          <a:tailEnd/>
        </a:ln>
      </xdr:spPr>
      <xdr:txBody>
        <a:bodyPr wrap="none" lIns="18288" tIns="18288" rIns="0" bIns="0" anchor="t" upright="1">
          <a:spAutoFit/>
        </a:bodyPr>
        <a:lstStyle/>
        <a:p>
          <a:pPr algn="l" rtl="0">
            <a:defRPr sz="1000"/>
          </a:pPr>
          <a:r>
            <a:rPr lang="en-US" altLang="ja-JP" sz="1200" b="0" i="0" u="none" strike="noStrike" baseline="0">
              <a:solidFill>
                <a:srgbClr val="FF0000"/>
              </a:solidFill>
              <a:latin typeface="ＭＳ Ｐゴシック"/>
              <a:ea typeface="ＭＳ Ｐゴシック"/>
            </a:rPr>
            <a:t>※</a:t>
          </a:r>
          <a:r>
            <a:rPr lang="ja-JP" altLang="en-US" sz="1200" b="0" i="0" u="none" strike="noStrike" baseline="0">
              <a:solidFill>
                <a:srgbClr val="FF0000"/>
              </a:solidFill>
              <a:latin typeface="ＭＳ Ｐゴシック"/>
              <a:ea typeface="ＭＳ Ｐゴシック"/>
            </a:rPr>
            <a:t>注意）設定シートの勤務パターンにおいて、「休み」のような選択肢を作ってしまうと</a:t>
          </a:r>
        </a:p>
        <a:p>
          <a:pPr algn="l" rtl="0">
            <a:defRPr sz="1000"/>
          </a:pPr>
          <a:r>
            <a:rPr lang="ja-JP" altLang="en-US" sz="1200" b="0" i="0" u="none" strike="noStrike" baseline="0">
              <a:solidFill>
                <a:srgbClr val="FF0000"/>
              </a:solidFill>
              <a:latin typeface="ＭＳ Ｐゴシック"/>
              <a:ea typeface="ＭＳ Ｐゴシック"/>
            </a:rPr>
            <a:t>　　　　　合計行において、人数に含められてしまいます。</a:t>
          </a:r>
        </a:p>
        <a:p>
          <a:pPr algn="l" rtl="0">
            <a:defRPr sz="1000"/>
          </a:pPr>
          <a:r>
            <a:rPr lang="ja-JP" altLang="en-US" sz="1200" b="0" i="0" u="none" strike="noStrike" baseline="0">
              <a:solidFill>
                <a:srgbClr val="FF0000"/>
              </a:solidFill>
              <a:latin typeface="ＭＳ Ｐゴシック"/>
              <a:ea typeface="ＭＳ Ｐゴシック"/>
            </a:rPr>
            <a:t>　　　　　基本的に休みはブランクで運用することを想定して作ってあります。</a:t>
          </a:r>
        </a:p>
      </xdr:txBody>
    </xdr:sp>
    <xdr:clientData/>
  </xdr:oneCellAnchor>
  <xdr:oneCellAnchor>
    <xdr:from>
      <xdr:col>2</xdr:col>
      <xdr:colOff>152400</xdr:colOff>
      <xdr:row>87</xdr:row>
      <xdr:rowOff>152400</xdr:rowOff>
    </xdr:from>
    <xdr:ext cx="2193870" cy="218586"/>
    <xdr:sp macro="" textlink="">
      <xdr:nvSpPr>
        <xdr:cNvPr id="1031" name="Text Box 7">
          <a:extLst>
            <a:ext uri="{FF2B5EF4-FFF2-40B4-BE49-F238E27FC236}">
              <a16:creationId xmlns:a16="http://schemas.microsoft.com/office/drawing/2014/main" id="{00000000-0008-0000-0000-000007040000}"/>
            </a:ext>
          </a:extLst>
        </xdr:cNvPr>
        <xdr:cNvSpPr txBox="1">
          <a:spLocks noChangeArrowheads="1"/>
        </xdr:cNvSpPr>
      </xdr:nvSpPr>
      <xdr:spPr bwMode="auto">
        <a:xfrm>
          <a:off x="1504950" y="6838950"/>
          <a:ext cx="2193870" cy="218586"/>
        </a:xfrm>
        <a:prstGeom prst="rect">
          <a:avLst/>
        </a:prstGeom>
        <a:noFill/>
        <a:ln w="9525">
          <a:noFill/>
          <a:miter lim="800000"/>
          <a:headEnd/>
          <a:tailEnd/>
        </a:ln>
      </xdr:spPr>
      <xdr:txBody>
        <a:bodyPr wrap="none" lIns="27432" tIns="18288" rIns="0" bIns="0" anchor="t" upright="1">
          <a:spAutoFit/>
        </a:bodyPr>
        <a:lstStyle/>
        <a:p>
          <a:pPr algn="l" rtl="0">
            <a:defRPr sz="1000"/>
          </a:pPr>
          <a:r>
            <a:rPr lang="en-US" altLang="ja-JP" sz="1200" b="1" i="0" u="none" strike="noStrike" baseline="0">
              <a:solidFill>
                <a:srgbClr val="FF0000"/>
              </a:solidFill>
              <a:latin typeface="ＭＳ Ｐゴシック"/>
              <a:ea typeface="ＭＳ Ｐゴシック"/>
            </a:rPr>
            <a:t>※</a:t>
          </a:r>
          <a:r>
            <a:rPr lang="ja-JP" altLang="en-US" sz="1200" b="1" i="0" u="none" strike="noStrike" baseline="0">
              <a:solidFill>
                <a:srgbClr val="FF0000"/>
              </a:solidFill>
              <a:latin typeface="ＭＳ Ｐゴシック"/>
              <a:ea typeface="ＭＳ Ｐゴシック"/>
            </a:rPr>
            <a:t>保護解除用のパスワード：</a:t>
          </a:r>
          <a:r>
            <a:rPr lang="en-US" altLang="ja-JP" sz="1200" b="1" i="0" u="none" strike="noStrike" baseline="0">
              <a:solidFill>
                <a:srgbClr val="FF0000"/>
              </a:solidFill>
              <a:latin typeface="ＭＳ Ｐゴシック"/>
              <a:ea typeface="ＭＳ Ｐゴシック"/>
            </a:rPr>
            <a:t>1234</a:t>
          </a:r>
        </a:p>
      </xdr:txBody>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7</xdr:col>
      <xdr:colOff>276225</xdr:colOff>
      <xdr:row>85</xdr:row>
      <xdr:rowOff>190500</xdr:rowOff>
    </xdr:from>
    <xdr:to>
      <xdr:col>7</xdr:col>
      <xdr:colOff>352425</xdr:colOff>
      <xdr:row>86</xdr:row>
      <xdr:rowOff>161925</xdr:rowOff>
    </xdr:to>
    <xdr:sp macro="" textlink="">
      <xdr:nvSpPr>
        <xdr:cNvPr id="1025" name="Text Box 3">
          <a:extLst>
            <a:ext uri="{FF2B5EF4-FFF2-40B4-BE49-F238E27FC236}">
              <a16:creationId xmlns:a16="http://schemas.microsoft.com/office/drawing/2014/main" id="{00000000-0008-0000-0100-000001040000}"/>
            </a:ext>
          </a:extLst>
        </xdr:cNvPr>
        <xdr:cNvSpPr txBox="1">
          <a:spLocks noChangeArrowheads="1"/>
        </xdr:cNvSpPr>
      </xdr:nvSpPr>
      <xdr:spPr bwMode="auto">
        <a:xfrm>
          <a:off x="3533775" y="6381750"/>
          <a:ext cx="76200" cy="219075"/>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ホワイ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Right="0"/>
  </sheetPr>
  <dimension ref="A1:AG87"/>
  <sheetViews>
    <sheetView showGridLines="0" tabSelected="1" zoomScaleNormal="100" workbookViewId="0">
      <pane xSplit="2" ySplit="1" topLeftCell="C2" activePane="bottomRight" state="frozen"/>
      <selection pane="topRight" activeCell="C1" sqref="C1"/>
      <selection pane="bottomLeft" activeCell="A2" sqref="A2"/>
      <selection pane="bottomRight"/>
    </sheetView>
  </sheetViews>
  <sheetFormatPr defaultColWidth="6.625" defaultRowHeight="20.100000000000001" customHeight="1" outlineLevelRow="1" x14ac:dyDescent="0.15"/>
  <cols>
    <col min="1" max="1" width="4" style="7" customWidth="1"/>
    <col min="2" max="2" width="13.75" style="2" customWidth="1"/>
    <col min="3" max="33" width="5" style="3" customWidth="1"/>
    <col min="34" max="16384" width="6.625" style="3"/>
  </cols>
  <sheetData>
    <row r="1" spans="1:33" ht="20.100000000000001" customHeight="1" x14ac:dyDescent="0.25">
      <c r="B1" s="10" t="s">
        <v>10</v>
      </c>
      <c r="C1" s="30">
        <v>2013</v>
      </c>
      <c r="D1" s="30"/>
      <c r="E1" s="4" t="s">
        <v>2</v>
      </c>
      <c r="F1" s="13">
        <v>2</v>
      </c>
      <c r="G1" s="4" t="s">
        <v>3</v>
      </c>
    </row>
    <row r="2" spans="1:33" s="6" customFormat="1" ht="20.100000000000001" customHeight="1" x14ac:dyDescent="0.15">
      <c r="A2" s="28" t="s">
        <v>28</v>
      </c>
      <c r="B2" s="28" t="s">
        <v>1</v>
      </c>
      <c r="C2" s="5">
        <v>1</v>
      </c>
      <c r="D2" s="5">
        <v>2</v>
      </c>
      <c r="E2" s="5">
        <v>3</v>
      </c>
      <c r="F2" s="5">
        <v>4</v>
      </c>
      <c r="G2" s="5">
        <v>5</v>
      </c>
      <c r="H2" s="5">
        <v>6</v>
      </c>
      <c r="I2" s="5">
        <v>7</v>
      </c>
      <c r="J2" s="5">
        <v>8</v>
      </c>
      <c r="K2" s="5">
        <v>9</v>
      </c>
      <c r="L2" s="5">
        <v>10</v>
      </c>
      <c r="M2" s="5">
        <v>11</v>
      </c>
      <c r="N2" s="5">
        <v>12</v>
      </c>
      <c r="O2" s="5">
        <v>13</v>
      </c>
      <c r="P2" s="5">
        <v>14</v>
      </c>
      <c r="Q2" s="5">
        <v>15</v>
      </c>
      <c r="R2" s="5">
        <v>16</v>
      </c>
      <c r="S2" s="5">
        <v>17</v>
      </c>
      <c r="T2" s="5">
        <v>18</v>
      </c>
      <c r="U2" s="5">
        <v>19</v>
      </c>
      <c r="V2" s="5">
        <v>20</v>
      </c>
      <c r="W2" s="5">
        <v>21</v>
      </c>
      <c r="X2" s="5">
        <v>22</v>
      </c>
      <c r="Y2" s="5">
        <v>23</v>
      </c>
      <c r="Z2" s="5">
        <v>24</v>
      </c>
      <c r="AA2" s="5">
        <v>25</v>
      </c>
      <c r="AB2" s="5">
        <v>26</v>
      </c>
      <c r="AC2" s="5">
        <v>27</v>
      </c>
      <c r="AD2" s="5">
        <v>28</v>
      </c>
      <c r="AE2" s="5" t="str">
        <f>IF(F1=2,IF(DAY(DATE(C1,2,29))=29,"29",""),"29")</f>
        <v/>
      </c>
      <c r="AF2" s="5" t="str">
        <f>IF(F1=2,"",30)</f>
        <v/>
      </c>
      <c r="AG2" s="5" t="str">
        <f>IF(F1=2,"",IF(OR(F1=1,F1=3,F1=5,F1=7,F1=8,F1=10,F1=12),"31",""))</f>
        <v/>
      </c>
    </row>
    <row r="3" spans="1:33" s="6" customFormat="1" ht="20.100000000000001" customHeight="1" x14ac:dyDescent="0.15">
      <c r="A3" s="29"/>
      <c r="B3" s="29"/>
      <c r="C3" s="17">
        <f t="shared" ref="C3:AG3" si="0">IF(OR($C$1="",$F$1="",C2=""),"",DATE($C$1,$F$1,C2))</f>
        <v>41306</v>
      </c>
      <c r="D3" s="17">
        <f t="shared" si="0"/>
        <v>41307</v>
      </c>
      <c r="E3" s="17">
        <f t="shared" si="0"/>
        <v>41308</v>
      </c>
      <c r="F3" s="17">
        <f t="shared" si="0"/>
        <v>41309</v>
      </c>
      <c r="G3" s="17">
        <f t="shared" si="0"/>
        <v>41310</v>
      </c>
      <c r="H3" s="17">
        <f t="shared" si="0"/>
        <v>41311</v>
      </c>
      <c r="I3" s="17">
        <f t="shared" si="0"/>
        <v>41312</v>
      </c>
      <c r="J3" s="17">
        <f t="shared" si="0"/>
        <v>41313</v>
      </c>
      <c r="K3" s="17">
        <f t="shared" si="0"/>
        <v>41314</v>
      </c>
      <c r="L3" s="17">
        <f t="shared" si="0"/>
        <v>41315</v>
      </c>
      <c r="M3" s="17">
        <f t="shared" si="0"/>
        <v>41316</v>
      </c>
      <c r="N3" s="17">
        <f t="shared" si="0"/>
        <v>41317</v>
      </c>
      <c r="O3" s="17">
        <f t="shared" si="0"/>
        <v>41318</v>
      </c>
      <c r="P3" s="17">
        <f t="shared" si="0"/>
        <v>41319</v>
      </c>
      <c r="Q3" s="17">
        <f t="shared" si="0"/>
        <v>41320</v>
      </c>
      <c r="R3" s="17">
        <f t="shared" si="0"/>
        <v>41321</v>
      </c>
      <c r="S3" s="17">
        <f t="shared" si="0"/>
        <v>41322</v>
      </c>
      <c r="T3" s="17">
        <f t="shared" si="0"/>
        <v>41323</v>
      </c>
      <c r="U3" s="17">
        <f t="shared" si="0"/>
        <v>41324</v>
      </c>
      <c r="V3" s="17">
        <f t="shared" si="0"/>
        <v>41325</v>
      </c>
      <c r="W3" s="17">
        <f t="shared" si="0"/>
        <v>41326</v>
      </c>
      <c r="X3" s="17">
        <f t="shared" si="0"/>
        <v>41327</v>
      </c>
      <c r="Y3" s="17">
        <f t="shared" si="0"/>
        <v>41328</v>
      </c>
      <c r="Z3" s="17">
        <f t="shared" si="0"/>
        <v>41329</v>
      </c>
      <c r="AA3" s="17">
        <f t="shared" si="0"/>
        <v>41330</v>
      </c>
      <c r="AB3" s="17">
        <f t="shared" si="0"/>
        <v>41331</v>
      </c>
      <c r="AC3" s="17">
        <f t="shared" si="0"/>
        <v>41332</v>
      </c>
      <c r="AD3" s="17">
        <f t="shared" si="0"/>
        <v>41333</v>
      </c>
      <c r="AE3" s="17" t="str">
        <f t="shared" si="0"/>
        <v/>
      </c>
      <c r="AF3" s="17" t="str">
        <f t="shared" si="0"/>
        <v/>
      </c>
      <c r="AG3" s="17" t="str">
        <f t="shared" si="0"/>
        <v/>
      </c>
    </row>
    <row r="4" spans="1:33" ht="20.100000000000001" customHeight="1" x14ac:dyDescent="0.15">
      <c r="A4" s="9">
        <v>1</v>
      </c>
      <c r="B4" s="11" t="s">
        <v>11</v>
      </c>
      <c r="C4" s="12" t="s">
        <v>5</v>
      </c>
      <c r="D4" s="12" t="s">
        <v>6</v>
      </c>
      <c r="E4" s="12" t="s">
        <v>5</v>
      </c>
      <c r="F4" s="12"/>
      <c r="G4" s="12" t="s">
        <v>6</v>
      </c>
      <c r="H4" s="12" t="s">
        <v>6</v>
      </c>
      <c r="I4" s="12"/>
      <c r="J4" s="12"/>
      <c r="K4" s="12"/>
      <c r="L4" s="12"/>
      <c r="M4" s="12"/>
      <c r="N4" s="12"/>
      <c r="O4" s="12"/>
      <c r="P4" s="12"/>
      <c r="Q4" s="12"/>
      <c r="R4" s="12"/>
      <c r="S4" s="12"/>
      <c r="T4" s="12"/>
      <c r="U4" s="12"/>
      <c r="V4" s="12"/>
      <c r="W4" s="12"/>
      <c r="X4" s="12"/>
      <c r="Y4" s="12"/>
      <c r="Z4" s="12"/>
      <c r="AA4" s="12"/>
      <c r="AB4" s="12"/>
      <c r="AC4" s="12"/>
      <c r="AD4" s="12"/>
      <c r="AE4" s="12"/>
      <c r="AF4" s="12"/>
      <c r="AG4" s="12"/>
    </row>
    <row r="5" spans="1:33" ht="20.100000000000001" hidden="1" customHeight="1" outlineLevel="1" x14ac:dyDescent="0.15">
      <c r="A5" s="18"/>
      <c r="B5" s="19" t="s">
        <v>20</v>
      </c>
      <c r="C5" s="20">
        <f>IF(C4="","",VLOOKUP(C4,設定!$B$5:$C$9,2,FALSE))</f>
        <v>8</v>
      </c>
      <c r="D5" s="20">
        <f>IF(D4="","",VLOOKUP(D4,設定!$B$5:$C$9,2,FALSE))</f>
        <v>8</v>
      </c>
      <c r="E5" s="20">
        <f>IF(E4="","",VLOOKUP(E4,設定!$B$5:$C$9,2,FALSE))</f>
        <v>8</v>
      </c>
      <c r="F5" s="20" t="str">
        <f>IF(F4="","",VLOOKUP(F4,設定!$B$5:$C$9,2,FALSE))</f>
        <v/>
      </c>
      <c r="G5" s="20">
        <f>IF(G4="","",VLOOKUP(G4,設定!$B$5:$C$9,2,FALSE))</f>
        <v>8</v>
      </c>
      <c r="H5" s="20">
        <f>IF(H4="","",VLOOKUP(H4,設定!$B$5:$C$9,2,FALSE))</f>
        <v>8</v>
      </c>
      <c r="I5" s="20" t="str">
        <f>IF(I4="","",VLOOKUP(I4,設定!$B$5:$C$9,2,FALSE))</f>
        <v/>
      </c>
      <c r="J5" s="20" t="str">
        <f>IF(J4="","",VLOOKUP(J4,設定!$B$5:$C$9,2,FALSE))</f>
        <v/>
      </c>
      <c r="K5" s="20" t="str">
        <f>IF(K4="","",VLOOKUP(K4,設定!$B$5:$C$9,2,FALSE))</f>
        <v/>
      </c>
      <c r="L5" s="20" t="str">
        <f>IF(L4="","",VLOOKUP(L4,設定!$B$5:$C$9,2,FALSE))</f>
        <v/>
      </c>
      <c r="M5" s="20" t="str">
        <f>IF(M4="","",VLOOKUP(M4,設定!$B$5:$C$9,2,FALSE))</f>
        <v/>
      </c>
      <c r="N5" s="20" t="str">
        <f>IF(N4="","",VLOOKUP(N4,設定!$B$5:$C$9,2,FALSE))</f>
        <v/>
      </c>
      <c r="O5" s="20" t="str">
        <f>IF(O4="","",VLOOKUP(O4,設定!$B$5:$C$9,2,FALSE))</f>
        <v/>
      </c>
      <c r="P5" s="20" t="str">
        <f>IF(P4="","",VLOOKUP(P4,設定!$B$5:$C$9,2,FALSE))</f>
        <v/>
      </c>
      <c r="Q5" s="20" t="str">
        <f>IF(Q4="","",VLOOKUP(Q4,設定!$B$5:$C$9,2,FALSE))</f>
        <v/>
      </c>
      <c r="R5" s="20" t="str">
        <f>IF(R4="","",VLOOKUP(R4,設定!$B$5:$C$9,2,FALSE))</f>
        <v/>
      </c>
      <c r="S5" s="20" t="str">
        <f>IF(S4="","",VLOOKUP(S4,設定!$B$5:$C$9,2,FALSE))</f>
        <v/>
      </c>
      <c r="T5" s="20" t="str">
        <f>IF(T4="","",VLOOKUP(T4,設定!$B$5:$C$9,2,FALSE))</f>
        <v/>
      </c>
      <c r="U5" s="20" t="str">
        <f>IF(U4="","",VLOOKUP(U4,設定!$B$5:$C$9,2,FALSE))</f>
        <v/>
      </c>
      <c r="V5" s="20" t="str">
        <f>IF(V4="","",VLOOKUP(V4,設定!$B$5:$C$9,2,FALSE))</f>
        <v/>
      </c>
      <c r="W5" s="20" t="str">
        <f>IF(W4="","",VLOOKUP(W4,設定!$B$5:$C$9,2,FALSE))</f>
        <v/>
      </c>
      <c r="X5" s="20" t="str">
        <f>IF(X4="","",VLOOKUP(X4,設定!$B$5:$C$9,2,FALSE))</f>
        <v/>
      </c>
      <c r="Y5" s="20" t="str">
        <f>IF(Y4="","",VLOOKUP(Y4,設定!$B$5:$C$9,2,FALSE))</f>
        <v/>
      </c>
      <c r="Z5" s="20" t="str">
        <f>IF(Z4="","",VLOOKUP(Z4,設定!$B$5:$C$9,2,FALSE))</f>
        <v/>
      </c>
      <c r="AA5" s="20" t="str">
        <f>IF(AA4="","",VLOOKUP(AA4,設定!$B$5:$C$9,2,FALSE))</f>
        <v/>
      </c>
      <c r="AB5" s="20" t="str">
        <f>IF(AB4="","",VLOOKUP(AB4,設定!$B$5:$C$9,2,FALSE))</f>
        <v/>
      </c>
      <c r="AC5" s="20" t="str">
        <f>IF(AC4="","",VLOOKUP(AC4,設定!$B$5:$C$9,2,FALSE))</f>
        <v/>
      </c>
      <c r="AD5" s="20" t="str">
        <f>IF(AD4="","",VLOOKUP(AD4,設定!$B$5:$C$9,2,FALSE))</f>
        <v/>
      </c>
      <c r="AE5" s="20" t="str">
        <f>IF(AE4="","",VLOOKUP(AE4,設定!$B$5:$C$9,2,FALSE))</f>
        <v/>
      </c>
      <c r="AF5" s="20" t="str">
        <f>IF(AF4="","",VLOOKUP(AF4,設定!$B$5:$C$9,2,FALSE))</f>
        <v/>
      </c>
      <c r="AG5" s="20" t="str">
        <f>IF(AG4="","",VLOOKUP(AG4,設定!$B$5:$C$9,2,FALSE))</f>
        <v/>
      </c>
    </row>
    <row r="6" spans="1:33" ht="20.100000000000001" hidden="1" customHeight="1" outlineLevel="1" x14ac:dyDescent="0.15">
      <c r="A6" s="18"/>
      <c r="B6" s="19" t="s">
        <v>21</v>
      </c>
      <c r="C6" s="20">
        <f>IF(C4="","",VLOOKUP(C4,設定!$B$5:$D$9,3,FALSE))</f>
        <v>0</v>
      </c>
      <c r="D6" s="20">
        <f>IF(D4="","",VLOOKUP(D4,設定!$B$5:$D$9,3,FALSE))</f>
        <v>0</v>
      </c>
      <c r="E6" s="20">
        <f>IF(E4="","",VLOOKUP(E4,設定!$B$5:$D$9,3,FALSE))</f>
        <v>0</v>
      </c>
      <c r="F6" s="20" t="str">
        <f>IF(F4="","",VLOOKUP(F4,設定!$B$5:$D$9,3,FALSE))</f>
        <v/>
      </c>
      <c r="G6" s="20">
        <f>IF(G4="","",VLOOKUP(G4,設定!$B$5:$D$9,3,FALSE))</f>
        <v>0</v>
      </c>
      <c r="H6" s="20">
        <f>IF(H4="","",VLOOKUP(H4,設定!$B$5:$D$9,3,FALSE))</f>
        <v>0</v>
      </c>
      <c r="I6" s="20" t="str">
        <f>IF(I4="","",VLOOKUP(I4,設定!$B$5:$D$9,3,FALSE))</f>
        <v/>
      </c>
      <c r="J6" s="20" t="str">
        <f>IF(J4="","",VLOOKUP(J4,設定!$B$5:$D$9,3,FALSE))</f>
        <v/>
      </c>
      <c r="K6" s="20" t="str">
        <f>IF(K4="","",VLOOKUP(K4,設定!$B$5:$D$9,3,FALSE))</f>
        <v/>
      </c>
      <c r="L6" s="20" t="str">
        <f>IF(L4="","",VLOOKUP(L4,設定!$B$5:$D$9,3,FALSE))</f>
        <v/>
      </c>
      <c r="M6" s="20" t="str">
        <f>IF(M4="","",VLOOKUP(M4,設定!$B$5:$D$9,3,FALSE))</f>
        <v/>
      </c>
      <c r="N6" s="20" t="str">
        <f>IF(N4="","",VLOOKUP(N4,設定!$B$5:$D$9,3,FALSE))</f>
        <v/>
      </c>
      <c r="O6" s="20" t="str">
        <f>IF(O4="","",VLOOKUP(O4,設定!$B$5:$D$9,3,FALSE))</f>
        <v/>
      </c>
      <c r="P6" s="20" t="str">
        <f>IF(P4="","",VLOOKUP(P4,設定!$B$5:$D$9,3,FALSE))</f>
        <v/>
      </c>
      <c r="Q6" s="20" t="str">
        <f>IF(Q4="","",VLOOKUP(Q4,設定!$B$5:$D$9,3,FALSE))</f>
        <v/>
      </c>
      <c r="R6" s="20" t="str">
        <f>IF(R4="","",VLOOKUP(R4,設定!$B$5:$D$9,3,FALSE))</f>
        <v/>
      </c>
      <c r="S6" s="20" t="str">
        <f>IF(S4="","",VLOOKUP(S4,設定!$B$5:$D$9,3,FALSE))</f>
        <v/>
      </c>
      <c r="T6" s="20" t="str">
        <f>IF(T4="","",VLOOKUP(T4,設定!$B$5:$D$9,3,FALSE))</f>
        <v/>
      </c>
      <c r="U6" s="20" t="str">
        <f>IF(U4="","",VLOOKUP(U4,設定!$B$5:$D$9,3,FALSE))</f>
        <v/>
      </c>
      <c r="V6" s="20" t="str">
        <f>IF(V4="","",VLOOKUP(V4,設定!$B$5:$D$9,3,FALSE))</f>
        <v/>
      </c>
      <c r="W6" s="20" t="str">
        <f>IF(W4="","",VLOOKUP(W4,設定!$B$5:$D$9,3,FALSE))</f>
        <v/>
      </c>
      <c r="X6" s="20" t="str">
        <f>IF(X4="","",VLOOKUP(X4,設定!$B$5:$D$9,3,FALSE))</f>
        <v/>
      </c>
      <c r="Y6" s="20" t="str">
        <f>IF(Y4="","",VLOOKUP(Y4,設定!$B$5:$D$9,3,FALSE))</f>
        <v/>
      </c>
      <c r="Z6" s="20" t="str">
        <f>IF(Z4="","",VLOOKUP(Z4,設定!$B$5:$D$9,3,FALSE))</f>
        <v/>
      </c>
      <c r="AA6" s="20" t="str">
        <f>IF(AA4="","",VLOOKUP(AA4,設定!$B$5:$D$9,3,FALSE))</f>
        <v/>
      </c>
      <c r="AB6" s="20" t="str">
        <f>IF(AB4="","",VLOOKUP(AB4,設定!$B$5:$D$9,3,FALSE))</f>
        <v/>
      </c>
      <c r="AC6" s="20" t="str">
        <f>IF(AC4="","",VLOOKUP(AC4,設定!$B$5:$D$9,3,FALSE))</f>
        <v/>
      </c>
      <c r="AD6" s="20" t="str">
        <f>IF(AD4="","",VLOOKUP(AD4,設定!$B$5:$D$9,3,FALSE))</f>
        <v/>
      </c>
      <c r="AE6" s="20" t="str">
        <f>IF(AE4="","",VLOOKUP(AE4,設定!$B$5:$D$9,3,FALSE))</f>
        <v/>
      </c>
      <c r="AF6" s="20" t="str">
        <f>IF(AF4="","",VLOOKUP(AF4,設定!$B$5:$D$9,3,FALSE))</f>
        <v/>
      </c>
      <c r="AG6" s="20" t="str">
        <f>IF(AG4="","",VLOOKUP(AG4,設定!$B$5:$D$9,3,FALSE))</f>
        <v/>
      </c>
    </row>
    <row r="7" spans="1:33" ht="20.100000000000001" hidden="1" customHeight="1" outlineLevel="1" x14ac:dyDescent="0.15">
      <c r="A7" s="18" t="s">
        <v>18</v>
      </c>
      <c r="B7" s="19">
        <f>IF(B4="","",VLOOKUP(B4,設定!$F$5:$G$35,2,FALSE))</f>
        <v>800</v>
      </c>
      <c r="C7" s="20">
        <f>IF(C4="","",C5*$B7+C6*$B7*設定!$I$5)</f>
        <v>6400</v>
      </c>
      <c r="D7" s="20">
        <f>IF(D4="","",D5*$B7+D6*$B7*設定!$I$5)</f>
        <v>6400</v>
      </c>
      <c r="E7" s="20">
        <f>IF(E4="","",E5*$B7+E6*$B7*設定!$I$5)</f>
        <v>6400</v>
      </c>
      <c r="F7" s="20" t="str">
        <f>IF(F4="","",F5*$B7+F6*$B7*設定!$I$5)</f>
        <v/>
      </c>
      <c r="G7" s="20">
        <f>IF(G4="","",G5*$B7+G6*$B7*設定!$I$5)</f>
        <v>6400</v>
      </c>
      <c r="H7" s="20">
        <f>IF(H4="","",H5*$B7+H6*$B7*設定!$I$5)</f>
        <v>6400</v>
      </c>
      <c r="I7" s="20" t="str">
        <f>IF(I4="","",I5*$B7+I6*$B7*設定!$I$5)</f>
        <v/>
      </c>
      <c r="J7" s="20" t="str">
        <f>IF(J4="","",J5*$B7+J6*$B7*設定!$I$5)</f>
        <v/>
      </c>
      <c r="K7" s="20" t="str">
        <f>IF(K4="","",K5*$B7+K6*$B7*設定!$I$5)</f>
        <v/>
      </c>
      <c r="L7" s="20" t="str">
        <f>IF(L4="","",L5*$B7+L6*$B7*設定!$I$5)</f>
        <v/>
      </c>
      <c r="M7" s="20" t="str">
        <f>IF(M4="","",M5*$B7+M6*$B7*設定!$I$5)</f>
        <v/>
      </c>
      <c r="N7" s="20" t="str">
        <f>IF(N4="","",N5*$B7+N6*$B7*設定!$I$5)</f>
        <v/>
      </c>
      <c r="O7" s="20" t="str">
        <f>IF(O4="","",O5*$B7+O6*$B7*設定!$I$5)</f>
        <v/>
      </c>
      <c r="P7" s="20" t="str">
        <f>IF(P4="","",P5*$B7+P6*$B7*設定!$I$5)</f>
        <v/>
      </c>
      <c r="Q7" s="20" t="str">
        <f>IF(Q4="","",Q5*$B7+Q6*$B7*設定!$I$5)</f>
        <v/>
      </c>
      <c r="R7" s="20" t="str">
        <f>IF(R4="","",R5*$B7+R6*$B7*設定!$I$5)</f>
        <v/>
      </c>
      <c r="S7" s="20" t="str">
        <f>IF(S4="","",S5*$B7+S6*$B7*設定!$I$5)</f>
        <v/>
      </c>
      <c r="T7" s="20" t="str">
        <f>IF(T4="","",T5*$B7+T6*$B7*設定!$I$5)</f>
        <v/>
      </c>
      <c r="U7" s="20" t="str">
        <f>IF(U4="","",U5*$B7+U6*$B7*設定!$I$5)</f>
        <v/>
      </c>
      <c r="V7" s="20" t="str">
        <f>IF(V4="","",V5*$B7+V6*$B7*設定!$I$5)</f>
        <v/>
      </c>
      <c r="W7" s="20" t="str">
        <f>IF(W4="","",W5*$B7+W6*$B7*設定!$I$5)</f>
        <v/>
      </c>
      <c r="X7" s="20" t="str">
        <f>IF(X4="","",X5*$B7+X6*$B7*設定!$I$5)</f>
        <v/>
      </c>
      <c r="Y7" s="20" t="str">
        <f>IF(Y4="","",Y5*$B7+Y6*$B7*設定!$I$5)</f>
        <v/>
      </c>
      <c r="Z7" s="20" t="str">
        <f>IF(Z4="","",Z5*$B7+Z6*$B7*設定!$I$5)</f>
        <v/>
      </c>
      <c r="AA7" s="20" t="str">
        <f>IF(AA4="","",AA5*$B7+AA6*$B7*設定!$I$5)</f>
        <v/>
      </c>
      <c r="AB7" s="20" t="str">
        <f>IF(AB4="","",AB5*$B7+AB6*$B7*設定!$I$5)</f>
        <v/>
      </c>
      <c r="AC7" s="20" t="str">
        <f>IF(AC4="","",AC5*$B7+AC6*$B7*設定!$I$5)</f>
        <v/>
      </c>
      <c r="AD7" s="20" t="str">
        <f>IF(AD4="","",AD5*$B7+AD6*$B7*設定!$I$5)</f>
        <v/>
      </c>
      <c r="AE7" s="20" t="str">
        <f>IF(AE4="","",AE5*$B7+AE6*$B7*設定!$I$5)</f>
        <v/>
      </c>
      <c r="AF7" s="20" t="str">
        <f>IF(AF4="","",AF5*$B7+AF6*$B7*設定!$I$5)</f>
        <v/>
      </c>
      <c r="AG7" s="20" t="str">
        <f>IF(AG4="","",AG5*$B7+AG6*$B7*設定!$I$5)</f>
        <v/>
      </c>
    </row>
    <row r="8" spans="1:33" ht="20.100000000000001" customHeight="1" collapsed="1" x14ac:dyDescent="0.15">
      <c r="A8" s="9">
        <f>A4+1</f>
        <v>2</v>
      </c>
      <c r="B8" s="11" t="s">
        <v>12</v>
      </c>
      <c r="C8" s="12" t="s">
        <v>5</v>
      </c>
      <c r="D8" s="12" t="s">
        <v>6</v>
      </c>
      <c r="E8" s="12" t="s">
        <v>5</v>
      </c>
      <c r="F8" s="12"/>
      <c r="G8" s="12" t="s">
        <v>6</v>
      </c>
      <c r="H8" s="12" t="s">
        <v>6</v>
      </c>
      <c r="I8" s="12"/>
      <c r="J8" s="12"/>
      <c r="K8" s="12"/>
      <c r="L8" s="12"/>
      <c r="M8" s="12"/>
      <c r="N8" s="12"/>
      <c r="O8" s="12"/>
      <c r="P8" s="12"/>
      <c r="Q8" s="12"/>
      <c r="R8" s="12"/>
      <c r="S8" s="12"/>
      <c r="T8" s="12"/>
      <c r="U8" s="12"/>
      <c r="V8" s="12"/>
      <c r="W8" s="12"/>
      <c r="X8" s="12"/>
      <c r="Y8" s="12"/>
      <c r="Z8" s="12"/>
      <c r="AA8" s="12"/>
      <c r="AB8" s="12"/>
      <c r="AC8" s="12"/>
      <c r="AD8" s="12"/>
      <c r="AE8" s="12"/>
      <c r="AF8" s="12"/>
      <c r="AG8" s="12"/>
    </row>
    <row r="9" spans="1:33" ht="20.100000000000001" hidden="1" customHeight="1" outlineLevel="1" x14ac:dyDescent="0.15">
      <c r="A9" s="18"/>
      <c r="B9" s="19" t="s">
        <v>20</v>
      </c>
      <c r="C9" s="20">
        <f>IF(C8="","",VLOOKUP(C8,設定!$B$5:$C$9,2,FALSE))</f>
        <v>8</v>
      </c>
      <c r="D9" s="20">
        <f>IF(D8="","",VLOOKUP(D8,設定!$B$5:$C$9,2,FALSE))</f>
        <v>8</v>
      </c>
      <c r="E9" s="20">
        <f>IF(E8="","",VLOOKUP(E8,設定!$B$5:$C$9,2,FALSE))</f>
        <v>8</v>
      </c>
      <c r="F9" s="20" t="str">
        <f>IF(F8="","",VLOOKUP(F8,設定!$B$5:$C$9,2,FALSE))</f>
        <v/>
      </c>
      <c r="G9" s="20">
        <f>IF(G8="","",VLOOKUP(G8,設定!$B$5:$C$9,2,FALSE))</f>
        <v>8</v>
      </c>
      <c r="H9" s="20">
        <f>IF(H8="","",VLOOKUP(H8,設定!$B$5:$C$9,2,FALSE))</f>
        <v>8</v>
      </c>
      <c r="I9" s="20" t="str">
        <f>IF(I8="","",VLOOKUP(I8,設定!$B$5:$C$9,2,FALSE))</f>
        <v/>
      </c>
      <c r="J9" s="20" t="str">
        <f>IF(J8="","",VLOOKUP(J8,設定!$B$5:$C$9,2,FALSE))</f>
        <v/>
      </c>
      <c r="K9" s="20" t="str">
        <f>IF(K8="","",VLOOKUP(K8,設定!$B$5:$C$9,2,FALSE))</f>
        <v/>
      </c>
      <c r="L9" s="20" t="str">
        <f>IF(L8="","",VLOOKUP(L8,設定!$B$5:$C$9,2,FALSE))</f>
        <v/>
      </c>
      <c r="M9" s="20" t="str">
        <f>IF(M8="","",VLOOKUP(M8,設定!$B$5:$C$9,2,FALSE))</f>
        <v/>
      </c>
      <c r="N9" s="20" t="str">
        <f>IF(N8="","",VLOOKUP(N8,設定!$B$5:$C$9,2,FALSE))</f>
        <v/>
      </c>
      <c r="O9" s="20" t="str">
        <f>IF(O8="","",VLOOKUP(O8,設定!$B$5:$C$9,2,FALSE))</f>
        <v/>
      </c>
      <c r="P9" s="20" t="str">
        <f>IF(P8="","",VLOOKUP(P8,設定!$B$5:$C$9,2,FALSE))</f>
        <v/>
      </c>
      <c r="Q9" s="20" t="str">
        <f>IF(Q8="","",VLOOKUP(Q8,設定!$B$5:$C$9,2,FALSE))</f>
        <v/>
      </c>
      <c r="R9" s="20" t="str">
        <f>IF(R8="","",VLOOKUP(R8,設定!$B$5:$C$9,2,FALSE))</f>
        <v/>
      </c>
      <c r="S9" s="20" t="str">
        <f>IF(S8="","",VLOOKUP(S8,設定!$B$5:$C$9,2,FALSE))</f>
        <v/>
      </c>
      <c r="T9" s="20" t="str">
        <f>IF(T8="","",VLOOKUP(T8,設定!$B$5:$C$9,2,FALSE))</f>
        <v/>
      </c>
      <c r="U9" s="20" t="str">
        <f>IF(U8="","",VLOOKUP(U8,設定!$B$5:$C$9,2,FALSE))</f>
        <v/>
      </c>
      <c r="V9" s="20" t="str">
        <f>IF(V8="","",VLOOKUP(V8,設定!$B$5:$C$9,2,FALSE))</f>
        <v/>
      </c>
      <c r="W9" s="20" t="str">
        <f>IF(W8="","",VLOOKUP(W8,設定!$B$5:$C$9,2,FALSE))</f>
        <v/>
      </c>
      <c r="X9" s="20" t="str">
        <f>IF(X8="","",VLOOKUP(X8,設定!$B$5:$C$9,2,FALSE))</f>
        <v/>
      </c>
      <c r="Y9" s="20" t="str">
        <f>IF(Y8="","",VLOOKUP(Y8,設定!$B$5:$C$9,2,FALSE))</f>
        <v/>
      </c>
      <c r="Z9" s="20" t="str">
        <f>IF(Z8="","",VLOOKUP(Z8,設定!$B$5:$C$9,2,FALSE))</f>
        <v/>
      </c>
      <c r="AA9" s="20" t="str">
        <f>IF(AA8="","",VLOOKUP(AA8,設定!$B$5:$C$9,2,FALSE))</f>
        <v/>
      </c>
      <c r="AB9" s="20" t="str">
        <f>IF(AB8="","",VLOOKUP(AB8,設定!$B$5:$C$9,2,FALSE))</f>
        <v/>
      </c>
      <c r="AC9" s="20" t="str">
        <f>IF(AC8="","",VLOOKUP(AC8,設定!$B$5:$C$9,2,FALSE))</f>
        <v/>
      </c>
      <c r="AD9" s="20" t="str">
        <f>IF(AD8="","",VLOOKUP(AD8,設定!$B$5:$C$9,2,FALSE))</f>
        <v/>
      </c>
      <c r="AE9" s="20" t="str">
        <f>IF(AE8="","",VLOOKUP(AE8,設定!$B$5:$C$9,2,FALSE))</f>
        <v/>
      </c>
      <c r="AF9" s="20" t="str">
        <f>IF(AF8="","",VLOOKUP(AF8,設定!$B$5:$C$9,2,FALSE))</f>
        <v/>
      </c>
      <c r="AG9" s="20" t="str">
        <f>IF(AG8="","",VLOOKUP(AG8,設定!$B$5:$C$9,2,FALSE))</f>
        <v/>
      </c>
    </row>
    <row r="10" spans="1:33" ht="20.100000000000001" hidden="1" customHeight="1" outlineLevel="1" x14ac:dyDescent="0.15">
      <c r="A10" s="18"/>
      <c r="B10" s="19" t="s">
        <v>21</v>
      </c>
      <c r="C10" s="20">
        <f>IF(C8="","",VLOOKUP(C8,設定!$B$5:$D$9,3,FALSE))</f>
        <v>0</v>
      </c>
      <c r="D10" s="20">
        <f>IF(D8="","",VLOOKUP(D8,設定!$B$5:$D$9,3,FALSE))</f>
        <v>0</v>
      </c>
      <c r="E10" s="20">
        <f>IF(E8="","",VLOOKUP(E8,設定!$B$5:$D$9,3,FALSE))</f>
        <v>0</v>
      </c>
      <c r="F10" s="20" t="str">
        <f>IF(F8="","",VLOOKUP(F8,設定!$B$5:$D$9,3,FALSE))</f>
        <v/>
      </c>
      <c r="G10" s="20">
        <f>IF(G8="","",VLOOKUP(G8,設定!$B$5:$D$9,3,FALSE))</f>
        <v>0</v>
      </c>
      <c r="H10" s="20">
        <f>IF(H8="","",VLOOKUP(H8,設定!$B$5:$D$9,3,FALSE))</f>
        <v>0</v>
      </c>
      <c r="I10" s="20" t="str">
        <f>IF(I8="","",VLOOKUP(I8,設定!$B$5:$D$9,3,FALSE))</f>
        <v/>
      </c>
      <c r="J10" s="20" t="str">
        <f>IF(J8="","",VLOOKUP(J8,設定!$B$5:$D$9,3,FALSE))</f>
        <v/>
      </c>
      <c r="K10" s="20" t="str">
        <f>IF(K8="","",VLOOKUP(K8,設定!$B$5:$D$9,3,FALSE))</f>
        <v/>
      </c>
      <c r="L10" s="20" t="str">
        <f>IF(L8="","",VLOOKUP(L8,設定!$B$5:$D$9,3,FALSE))</f>
        <v/>
      </c>
      <c r="M10" s="20" t="str">
        <f>IF(M8="","",VLOOKUP(M8,設定!$B$5:$D$9,3,FALSE))</f>
        <v/>
      </c>
      <c r="N10" s="20" t="str">
        <f>IF(N8="","",VLOOKUP(N8,設定!$B$5:$D$9,3,FALSE))</f>
        <v/>
      </c>
      <c r="O10" s="20" t="str">
        <f>IF(O8="","",VLOOKUP(O8,設定!$B$5:$D$9,3,FALSE))</f>
        <v/>
      </c>
      <c r="P10" s="20" t="str">
        <f>IF(P8="","",VLOOKUP(P8,設定!$B$5:$D$9,3,FALSE))</f>
        <v/>
      </c>
      <c r="Q10" s="20" t="str">
        <f>IF(Q8="","",VLOOKUP(Q8,設定!$B$5:$D$9,3,FALSE))</f>
        <v/>
      </c>
      <c r="R10" s="20" t="str">
        <f>IF(R8="","",VLOOKUP(R8,設定!$B$5:$D$9,3,FALSE))</f>
        <v/>
      </c>
      <c r="S10" s="20" t="str">
        <f>IF(S8="","",VLOOKUP(S8,設定!$B$5:$D$9,3,FALSE))</f>
        <v/>
      </c>
      <c r="T10" s="20" t="str">
        <f>IF(T8="","",VLOOKUP(T8,設定!$B$5:$D$9,3,FALSE))</f>
        <v/>
      </c>
      <c r="U10" s="20" t="str">
        <f>IF(U8="","",VLOOKUP(U8,設定!$B$5:$D$9,3,FALSE))</f>
        <v/>
      </c>
      <c r="V10" s="20" t="str">
        <f>IF(V8="","",VLOOKUP(V8,設定!$B$5:$D$9,3,FALSE))</f>
        <v/>
      </c>
      <c r="W10" s="20" t="str">
        <f>IF(W8="","",VLOOKUP(W8,設定!$B$5:$D$9,3,FALSE))</f>
        <v/>
      </c>
      <c r="X10" s="20" t="str">
        <f>IF(X8="","",VLOOKUP(X8,設定!$B$5:$D$9,3,FALSE))</f>
        <v/>
      </c>
      <c r="Y10" s="20" t="str">
        <f>IF(Y8="","",VLOOKUP(Y8,設定!$B$5:$D$9,3,FALSE))</f>
        <v/>
      </c>
      <c r="Z10" s="20" t="str">
        <f>IF(Z8="","",VLOOKUP(Z8,設定!$B$5:$D$9,3,FALSE))</f>
        <v/>
      </c>
      <c r="AA10" s="20" t="str">
        <f>IF(AA8="","",VLOOKUP(AA8,設定!$B$5:$D$9,3,FALSE))</f>
        <v/>
      </c>
      <c r="AB10" s="20" t="str">
        <f>IF(AB8="","",VLOOKUP(AB8,設定!$B$5:$D$9,3,FALSE))</f>
        <v/>
      </c>
      <c r="AC10" s="20" t="str">
        <f>IF(AC8="","",VLOOKUP(AC8,設定!$B$5:$D$9,3,FALSE))</f>
        <v/>
      </c>
      <c r="AD10" s="20" t="str">
        <f>IF(AD8="","",VLOOKUP(AD8,設定!$B$5:$D$9,3,FALSE))</f>
        <v/>
      </c>
      <c r="AE10" s="20" t="str">
        <f>IF(AE8="","",VLOOKUP(AE8,設定!$B$5:$D$9,3,FALSE))</f>
        <v/>
      </c>
      <c r="AF10" s="20" t="str">
        <f>IF(AF8="","",VLOOKUP(AF8,設定!$B$5:$D$9,3,FALSE))</f>
        <v/>
      </c>
      <c r="AG10" s="20" t="str">
        <f>IF(AG8="","",VLOOKUP(AG8,設定!$B$5:$D$9,3,FALSE))</f>
        <v/>
      </c>
    </row>
    <row r="11" spans="1:33" ht="20.100000000000001" hidden="1" customHeight="1" outlineLevel="1" x14ac:dyDescent="0.15">
      <c r="A11" s="18" t="s">
        <v>18</v>
      </c>
      <c r="B11" s="19">
        <f>IF(B8="","",VLOOKUP(B8,設定!$F$5:$G$35,2,FALSE))</f>
        <v>900</v>
      </c>
      <c r="C11" s="20">
        <f>IF(C8="","",C9*$B11+C10*$B11*設定!$I$5)</f>
        <v>7200</v>
      </c>
      <c r="D11" s="20">
        <f>IF(D8="","",D9*$B11+D10*$B11*設定!$I$5)</f>
        <v>7200</v>
      </c>
      <c r="E11" s="20">
        <f>IF(E8="","",E9*$B11+E10*$B11*設定!$I$5)</f>
        <v>7200</v>
      </c>
      <c r="F11" s="20" t="str">
        <f>IF(F8="","",F9*$B11+F10*$B11*設定!$I$5)</f>
        <v/>
      </c>
      <c r="G11" s="20">
        <f>IF(G8="","",G9*$B11+G10*$B11*設定!$I$5)</f>
        <v>7200</v>
      </c>
      <c r="H11" s="20">
        <f>IF(H8="","",H9*$B11+H10*$B11*設定!$I$5)</f>
        <v>7200</v>
      </c>
      <c r="I11" s="20" t="str">
        <f>IF(I8="","",I9*$B11+I10*$B11*設定!$I$5)</f>
        <v/>
      </c>
      <c r="J11" s="20" t="str">
        <f>IF(J8="","",J9*$B11+J10*$B11*設定!$I$5)</f>
        <v/>
      </c>
      <c r="K11" s="20" t="str">
        <f>IF(K8="","",K9*$B11+K10*$B11*設定!$I$5)</f>
        <v/>
      </c>
      <c r="L11" s="20" t="str">
        <f>IF(L8="","",L9*$B11+L10*$B11*設定!$I$5)</f>
        <v/>
      </c>
      <c r="M11" s="20" t="str">
        <f>IF(M8="","",M9*$B11+M10*$B11*設定!$I$5)</f>
        <v/>
      </c>
      <c r="N11" s="20" t="str">
        <f>IF(N8="","",N9*$B11+N10*$B11*設定!$I$5)</f>
        <v/>
      </c>
      <c r="O11" s="20" t="str">
        <f>IF(O8="","",O9*$B11+O10*$B11*設定!$I$5)</f>
        <v/>
      </c>
      <c r="P11" s="20" t="str">
        <f>IF(P8="","",P9*$B11+P10*$B11*設定!$I$5)</f>
        <v/>
      </c>
      <c r="Q11" s="20" t="str">
        <f>IF(Q8="","",Q9*$B11+Q10*$B11*設定!$I$5)</f>
        <v/>
      </c>
      <c r="R11" s="20" t="str">
        <f>IF(R8="","",R9*$B11+R10*$B11*設定!$I$5)</f>
        <v/>
      </c>
      <c r="S11" s="20" t="str">
        <f>IF(S8="","",S9*$B11+S10*$B11*設定!$I$5)</f>
        <v/>
      </c>
      <c r="T11" s="20" t="str">
        <f>IF(T8="","",T9*$B11+T10*$B11*設定!$I$5)</f>
        <v/>
      </c>
      <c r="U11" s="20" t="str">
        <f>IF(U8="","",U9*$B11+U10*$B11*設定!$I$5)</f>
        <v/>
      </c>
      <c r="V11" s="20" t="str">
        <f>IF(V8="","",V9*$B11+V10*$B11*設定!$I$5)</f>
        <v/>
      </c>
      <c r="W11" s="20" t="str">
        <f>IF(W8="","",W9*$B11+W10*$B11*設定!$I$5)</f>
        <v/>
      </c>
      <c r="X11" s="20" t="str">
        <f>IF(X8="","",X9*$B11+X10*$B11*設定!$I$5)</f>
        <v/>
      </c>
      <c r="Y11" s="20" t="str">
        <f>IF(Y8="","",Y9*$B11+Y10*$B11*設定!$I$5)</f>
        <v/>
      </c>
      <c r="Z11" s="20" t="str">
        <f>IF(Z8="","",Z9*$B11+Z10*$B11*設定!$I$5)</f>
        <v/>
      </c>
      <c r="AA11" s="20" t="str">
        <f>IF(AA8="","",AA9*$B11+AA10*$B11*設定!$I$5)</f>
        <v/>
      </c>
      <c r="AB11" s="20" t="str">
        <f>IF(AB8="","",AB9*$B11+AB10*$B11*設定!$I$5)</f>
        <v/>
      </c>
      <c r="AC11" s="20" t="str">
        <f>IF(AC8="","",AC9*$B11+AC10*$B11*設定!$I$5)</f>
        <v/>
      </c>
      <c r="AD11" s="20" t="str">
        <f>IF(AD8="","",AD9*$B11+AD10*$B11*設定!$I$5)</f>
        <v/>
      </c>
      <c r="AE11" s="20" t="str">
        <f>IF(AE8="","",AE9*$B11+AE10*$B11*設定!$I$5)</f>
        <v/>
      </c>
      <c r="AF11" s="20" t="str">
        <f>IF(AF8="","",AF9*$B11+AF10*$B11*設定!$I$5)</f>
        <v/>
      </c>
      <c r="AG11" s="20" t="str">
        <f>IF(AG8="","",AG9*$B11+AG10*$B11*設定!$I$5)</f>
        <v/>
      </c>
    </row>
    <row r="12" spans="1:33" ht="20.100000000000001" customHeight="1" collapsed="1" x14ac:dyDescent="0.15">
      <c r="A12" s="9">
        <f>A8+1</f>
        <v>3</v>
      </c>
      <c r="B12" s="11" t="s">
        <v>14</v>
      </c>
      <c r="C12" s="12" t="s">
        <v>5</v>
      </c>
      <c r="D12" s="12" t="s">
        <v>6</v>
      </c>
      <c r="E12" s="12" t="s">
        <v>5</v>
      </c>
      <c r="F12" s="12"/>
      <c r="G12" s="12" t="s">
        <v>6</v>
      </c>
      <c r="H12" s="12" t="s">
        <v>6</v>
      </c>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row>
    <row r="13" spans="1:33" ht="20.100000000000001" hidden="1" customHeight="1" outlineLevel="1" x14ac:dyDescent="0.15">
      <c r="A13" s="18"/>
      <c r="B13" s="19" t="s">
        <v>20</v>
      </c>
      <c r="C13" s="20">
        <f>IF(C12="","",VLOOKUP(C12,設定!$B$5:$C$9,2,FALSE))</f>
        <v>8</v>
      </c>
      <c r="D13" s="20">
        <f>IF(D12="","",VLOOKUP(D12,設定!$B$5:$C$9,2,FALSE))</f>
        <v>8</v>
      </c>
      <c r="E13" s="20">
        <f>IF(E12="","",VLOOKUP(E12,設定!$B$5:$C$9,2,FALSE))</f>
        <v>8</v>
      </c>
      <c r="F13" s="20" t="str">
        <f>IF(F12="","",VLOOKUP(F12,設定!$B$5:$C$9,2,FALSE))</f>
        <v/>
      </c>
      <c r="G13" s="20">
        <f>IF(G12="","",VLOOKUP(G12,設定!$B$5:$C$9,2,FALSE))</f>
        <v>8</v>
      </c>
      <c r="H13" s="20">
        <f>IF(H12="","",VLOOKUP(H12,設定!$B$5:$C$9,2,FALSE))</f>
        <v>8</v>
      </c>
      <c r="I13" s="20" t="str">
        <f>IF(I12="","",VLOOKUP(I12,設定!$B$5:$C$9,2,FALSE))</f>
        <v/>
      </c>
      <c r="J13" s="20" t="str">
        <f>IF(J12="","",VLOOKUP(J12,設定!$B$5:$C$9,2,FALSE))</f>
        <v/>
      </c>
      <c r="K13" s="20" t="str">
        <f>IF(K12="","",VLOOKUP(K12,設定!$B$5:$C$9,2,FALSE))</f>
        <v/>
      </c>
      <c r="L13" s="20" t="str">
        <f>IF(L12="","",VLOOKUP(L12,設定!$B$5:$C$9,2,FALSE))</f>
        <v/>
      </c>
      <c r="M13" s="20" t="str">
        <f>IF(M12="","",VLOOKUP(M12,設定!$B$5:$C$9,2,FALSE))</f>
        <v/>
      </c>
      <c r="N13" s="20" t="str">
        <f>IF(N12="","",VLOOKUP(N12,設定!$B$5:$C$9,2,FALSE))</f>
        <v/>
      </c>
      <c r="O13" s="20" t="str">
        <f>IF(O12="","",VLOOKUP(O12,設定!$B$5:$C$9,2,FALSE))</f>
        <v/>
      </c>
      <c r="P13" s="20" t="str">
        <f>IF(P12="","",VLOOKUP(P12,設定!$B$5:$C$9,2,FALSE))</f>
        <v/>
      </c>
      <c r="Q13" s="20" t="str">
        <f>IF(Q12="","",VLOOKUP(Q12,設定!$B$5:$C$9,2,FALSE))</f>
        <v/>
      </c>
      <c r="R13" s="20" t="str">
        <f>IF(R12="","",VLOOKUP(R12,設定!$B$5:$C$9,2,FALSE))</f>
        <v/>
      </c>
      <c r="S13" s="20" t="str">
        <f>IF(S12="","",VLOOKUP(S12,設定!$B$5:$C$9,2,FALSE))</f>
        <v/>
      </c>
      <c r="T13" s="20" t="str">
        <f>IF(T12="","",VLOOKUP(T12,設定!$B$5:$C$9,2,FALSE))</f>
        <v/>
      </c>
      <c r="U13" s="20" t="str">
        <f>IF(U12="","",VLOOKUP(U12,設定!$B$5:$C$9,2,FALSE))</f>
        <v/>
      </c>
      <c r="V13" s="20" t="str">
        <f>IF(V12="","",VLOOKUP(V12,設定!$B$5:$C$9,2,FALSE))</f>
        <v/>
      </c>
      <c r="W13" s="20" t="str">
        <f>IF(W12="","",VLOOKUP(W12,設定!$B$5:$C$9,2,FALSE))</f>
        <v/>
      </c>
      <c r="X13" s="20" t="str">
        <f>IF(X12="","",VLOOKUP(X12,設定!$B$5:$C$9,2,FALSE))</f>
        <v/>
      </c>
      <c r="Y13" s="20" t="str">
        <f>IF(Y12="","",VLOOKUP(Y12,設定!$B$5:$C$9,2,FALSE))</f>
        <v/>
      </c>
      <c r="Z13" s="20" t="str">
        <f>IF(Z12="","",VLOOKUP(Z12,設定!$B$5:$C$9,2,FALSE))</f>
        <v/>
      </c>
      <c r="AA13" s="20" t="str">
        <f>IF(AA12="","",VLOOKUP(AA12,設定!$B$5:$C$9,2,FALSE))</f>
        <v/>
      </c>
      <c r="AB13" s="20" t="str">
        <f>IF(AB12="","",VLOOKUP(AB12,設定!$B$5:$C$9,2,FALSE))</f>
        <v/>
      </c>
      <c r="AC13" s="20" t="str">
        <f>IF(AC12="","",VLOOKUP(AC12,設定!$B$5:$C$9,2,FALSE))</f>
        <v/>
      </c>
      <c r="AD13" s="20" t="str">
        <f>IF(AD12="","",VLOOKUP(AD12,設定!$B$5:$C$9,2,FALSE))</f>
        <v/>
      </c>
      <c r="AE13" s="20" t="str">
        <f>IF(AE12="","",VLOOKUP(AE12,設定!$B$5:$C$9,2,FALSE))</f>
        <v/>
      </c>
      <c r="AF13" s="20" t="str">
        <f>IF(AF12="","",VLOOKUP(AF12,設定!$B$5:$C$9,2,FALSE))</f>
        <v/>
      </c>
      <c r="AG13" s="20" t="str">
        <f>IF(AG12="","",VLOOKUP(AG12,設定!$B$5:$C$9,2,FALSE))</f>
        <v/>
      </c>
    </row>
    <row r="14" spans="1:33" ht="20.100000000000001" hidden="1" customHeight="1" outlineLevel="1" x14ac:dyDescent="0.15">
      <c r="A14" s="18"/>
      <c r="B14" s="19" t="s">
        <v>21</v>
      </c>
      <c r="C14" s="20">
        <f>IF(C12="","",VLOOKUP(C12,設定!$B$5:$D$9,3,FALSE))</f>
        <v>0</v>
      </c>
      <c r="D14" s="20">
        <f>IF(D12="","",VLOOKUP(D12,設定!$B$5:$D$9,3,FALSE))</f>
        <v>0</v>
      </c>
      <c r="E14" s="20">
        <f>IF(E12="","",VLOOKUP(E12,設定!$B$5:$D$9,3,FALSE))</f>
        <v>0</v>
      </c>
      <c r="F14" s="20" t="str">
        <f>IF(F12="","",VLOOKUP(F12,設定!$B$5:$D$9,3,FALSE))</f>
        <v/>
      </c>
      <c r="G14" s="20">
        <f>IF(G12="","",VLOOKUP(G12,設定!$B$5:$D$9,3,FALSE))</f>
        <v>0</v>
      </c>
      <c r="H14" s="20">
        <f>IF(H12="","",VLOOKUP(H12,設定!$B$5:$D$9,3,FALSE))</f>
        <v>0</v>
      </c>
      <c r="I14" s="20" t="str">
        <f>IF(I12="","",VLOOKUP(I12,設定!$B$5:$D$9,3,FALSE))</f>
        <v/>
      </c>
      <c r="J14" s="20" t="str">
        <f>IF(J12="","",VLOOKUP(J12,設定!$B$5:$D$9,3,FALSE))</f>
        <v/>
      </c>
      <c r="K14" s="20" t="str">
        <f>IF(K12="","",VLOOKUP(K12,設定!$B$5:$D$9,3,FALSE))</f>
        <v/>
      </c>
      <c r="L14" s="20" t="str">
        <f>IF(L12="","",VLOOKUP(L12,設定!$B$5:$D$9,3,FALSE))</f>
        <v/>
      </c>
      <c r="M14" s="20" t="str">
        <f>IF(M12="","",VLOOKUP(M12,設定!$B$5:$D$9,3,FALSE))</f>
        <v/>
      </c>
      <c r="N14" s="20" t="str">
        <f>IF(N12="","",VLOOKUP(N12,設定!$B$5:$D$9,3,FALSE))</f>
        <v/>
      </c>
      <c r="O14" s="20" t="str">
        <f>IF(O12="","",VLOOKUP(O12,設定!$B$5:$D$9,3,FALSE))</f>
        <v/>
      </c>
      <c r="P14" s="20" t="str">
        <f>IF(P12="","",VLOOKUP(P12,設定!$B$5:$D$9,3,FALSE))</f>
        <v/>
      </c>
      <c r="Q14" s="20" t="str">
        <f>IF(Q12="","",VLOOKUP(Q12,設定!$B$5:$D$9,3,FALSE))</f>
        <v/>
      </c>
      <c r="R14" s="20" t="str">
        <f>IF(R12="","",VLOOKUP(R12,設定!$B$5:$D$9,3,FALSE))</f>
        <v/>
      </c>
      <c r="S14" s="20" t="str">
        <f>IF(S12="","",VLOOKUP(S12,設定!$B$5:$D$9,3,FALSE))</f>
        <v/>
      </c>
      <c r="T14" s="20" t="str">
        <f>IF(T12="","",VLOOKUP(T12,設定!$B$5:$D$9,3,FALSE))</f>
        <v/>
      </c>
      <c r="U14" s="20" t="str">
        <f>IF(U12="","",VLOOKUP(U12,設定!$B$5:$D$9,3,FALSE))</f>
        <v/>
      </c>
      <c r="V14" s="20" t="str">
        <f>IF(V12="","",VLOOKUP(V12,設定!$B$5:$D$9,3,FALSE))</f>
        <v/>
      </c>
      <c r="W14" s="20" t="str">
        <f>IF(W12="","",VLOOKUP(W12,設定!$B$5:$D$9,3,FALSE))</f>
        <v/>
      </c>
      <c r="X14" s="20" t="str">
        <f>IF(X12="","",VLOOKUP(X12,設定!$B$5:$D$9,3,FALSE))</f>
        <v/>
      </c>
      <c r="Y14" s="20" t="str">
        <f>IF(Y12="","",VLOOKUP(Y12,設定!$B$5:$D$9,3,FALSE))</f>
        <v/>
      </c>
      <c r="Z14" s="20" t="str">
        <f>IF(Z12="","",VLOOKUP(Z12,設定!$B$5:$D$9,3,FALSE))</f>
        <v/>
      </c>
      <c r="AA14" s="20" t="str">
        <f>IF(AA12="","",VLOOKUP(AA12,設定!$B$5:$D$9,3,FALSE))</f>
        <v/>
      </c>
      <c r="AB14" s="20" t="str">
        <f>IF(AB12="","",VLOOKUP(AB12,設定!$B$5:$D$9,3,FALSE))</f>
        <v/>
      </c>
      <c r="AC14" s="20" t="str">
        <f>IF(AC12="","",VLOOKUP(AC12,設定!$B$5:$D$9,3,FALSE))</f>
        <v/>
      </c>
      <c r="AD14" s="20" t="str">
        <f>IF(AD12="","",VLOOKUP(AD12,設定!$B$5:$D$9,3,FALSE))</f>
        <v/>
      </c>
      <c r="AE14" s="20" t="str">
        <f>IF(AE12="","",VLOOKUP(AE12,設定!$B$5:$D$9,3,FALSE))</f>
        <v/>
      </c>
      <c r="AF14" s="20" t="str">
        <f>IF(AF12="","",VLOOKUP(AF12,設定!$B$5:$D$9,3,FALSE))</f>
        <v/>
      </c>
      <c r="AG14" s="20" t="str">
        <f>IF(AG12="","",VLOOKUP(AG12,設定!$B$5:$D$9,3,FALSE))</f>
        <v/>
      </c>
    </row>
    <row r="15" spans="1:33" ht="20.100000000000001" hidden="1" customHeight="1" outlineLevel="1" x14ac:dyDescent="0.15">
      <c r="A15" s="18" t="s">
        <v>18</v>
      </c>
      <c r="B15" s="19">
        <f>IF(B12="","",VLOOKUP(B12,設定!$F$5:$G$35,2,FALSE))</f>
        <v>1050</v>
      </c>
      <c r="C15" s="20">
        <f>IF(C12="","",C13*$B15+C14*$B15*設定!$I$5)</f>
        <v>8400</v>
      </c>
      <c r="D15" s="20">
        <f>IF(D12="","",D13*$B15+D14*$B15*設定!$I$5)</f>
        <v>8400</v>
      </c>
      <c r="E15" s="20">
        <f>IF(E12="","",E13*$B15+E14*$B15*設定!$I$5)</f>
        <v>8400</v>
      </c>
      <c r="F15" s="20" t="str">
        <f>IF(F12="","",F13*$B15+F14*$B15*設定!$I$5)</f>
        <v/>
      </c>
      <c r="G15" s="20">
        <f>IF(G12="","",G13*$B15+G14*$B15*設定!$I$5)</f>
        <v>8400</v>
      </c>
      <c r="H15" s="20">
        <f>IF(H12="","",H13*$B15+H14*$B15*設定!$I$5)</f>
        <v>8400</v>
      </c>
      <c r="I15" s="20" t="str">
        <f>IF(I12="","",I13*$B15+I14*$B15*設定!$I$5)</f>
        <v/>
      </c>
      <c r="J15" s="20" t="str">
        <f>IF(J12="","",J13*$B15+J14*$B15*設定!$I$5)</f>
        <v/>
      </c>
      <c r="K15" s="20" t="str">
        <f>IF(K12="","",K13*$B15+K14*$B15*設定!$I$5)</f>
        <v/>
      </c>
      <c r="L15" s="20" t="str">
        <f>IF(L12="","",L13*$B15+L14*$B15*設定!$I$5)</f>
        <v/>
      </c>
      <c r="M15" s="20" t="str">
        <f>IF(M12="","",M13*$B15+M14*$B15*設定!$I$5)</f>
        <v/>
      </c>
      <c r="N15" s="20" t="str">
        <f>IF(N12="","",N13*$B15+N14*$B15*設定!$I$5)</f>
        <v/>
      </c>
      <c r="O15" s="20" t="str">
        <f>IF(O12="","",O13*$B15+O14*$B15*設定!$I$5)</f>
        <v/>
      </c>
      <c r="P15" s="20" t="str">
        <f>IF(P12="","",P13*$B15+P14*$B15*設定!$I$5)</f>
        <v/>
      </c>
      <c r="Q15" s="20" t="str">
        <f>IF(Q12="","",Q13*$B15+Q14*$B15*設定!$I$5)</f>
        <v/>
      </c>
      <c r="R15" s="20" t="str">
        <f>IF(R12="","",R13*$B15+R14*$B15*設定!$I$5)</f>
        <v/>
      </c>
      <c r="S15" s="20" t="str">
        <f>IF(S12="","",S13*$B15+S14*$B15*設定!$I$5)</f>
        <v/>
      </c>
      <c r="T15" s="20" t="str">
        <f>IF(T12="","",T13*$B15+T14*$B15*設定!$I$5)</f>
        <v/>
      </c>
      <c r="U15" s="20" t="str">
        <f>IF(U12="","",U13*$B15+U14*$B15*設定!$I$5)</f>
        <v/>
      </c>
      <c r="V15" s="20" t="str">
        <f>IF(V12="","",V13*$B15+V14*$B15*設定!$I$5)</f>
        <v/>
      </c>
      <c r="W15" s="20" t="str">
        <f>IF(W12="","",W13*$B15+W14*$B15*設定!$I$5)</f>
        <v/>
      </c>
      <c r="X15" s="20" t="str">
        <f>IF(X12="","",X13*$B15+X14*$B15*設定!$I$5)</f>
        <v/>
      </c>
      <c r="Y15" s="20" t="str">
        <f>IF(Y12="","",Y13*$B15+Y14*$B15*設定!$I$5)</f>
        <v/>
      </c>
      <c r="Z15" s="20" t="str">
        <f>IF(Z12="","",Z13*$B15+Z14*$B15*設定!$I$5)</f>
        <v/>
      </c>
      <c r="AA15" s="20" t="str">
        <f>IF(AA12="","",AA13*$B15+AA14*$B15*設定!$I$5)</f>
        <v/>
      </c>
      <c r="AB15" s="20" t="str">
        <f>IF(AB12="","",AB13*$B15+AB14*$B15*設定!$I$5)</f>
        <v/>
      </c>
      <c r="AC15" s="20" t="str">
        <f>IF(AC12="","",AC13*$B15+AC14*$B15*設定!$I$5)</f>
        <v/>
      </c>
      <c r="AD15" s="20" t="str">
        <f>IF(AD12="","",AD13*$B15+AD14*$B15*設定!$I$5)</f>
        <v/>
      </c>
      <c r="AE15" s="20" t="str">
        <f>IF(AE12="","",AE13*$B15+AE14*$B15*設定!$I$5)</f>
        <v/>
      </c>
      <c r="AF15" s="20" t="str">
        <f>IF(AF12="","",AF13*$B15+AF14*$B15*設定!$I$5)</f>
        <v/>
      </c>
      <c r="AG15" s="20" t="str">
        <f>IF(AG12="","",AG13*$B15+AG14*$B15*設定!$I$5)</f>
        <v/>
      </c>
    </row>
    <row r="16" spans="1:33" ht="20.100000000000001" customHeight="1" collapsed="1" x14ac:dyDescent="0.15">
      <c r="A16" s="9">
        <f>A12+1</f>
        <v>4</v>
      </c>
      <c r="B16" s="11" t="s">
        <v>14</v>
      </c>
      <c r="C16" s="12" t="s">
        <v>5</v>
      </c>
      <c r="D16" s="12" t="s">
        <v>6</v>
      </c>
      <c r="E16" s="12" t="s">
        <v>5</v>
      </c>
      <c r="F16" s="12"/>
      <c r="G16" s="12" t="s">
        <v>6</v>
      </c>
      <c r="H16" s="12" t="s">
        <v>6</v>
      </c>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row>
    <row r="17" spans="1:33" ht="20.100000000000001" hidden="1" customHeight="1" outlineLevel="1" x14ac:dyDescent="0.15">
      <c r="A17" s="18"/>
      <c r="B17" s="19" t="s">
        <v>20</v>
      </c>
      <c r="C17" s="20">
        <f>IF(C16="","",VLOOKUP(C16,設定!$B$5:$C$9,2,FALSE))</f>
        <v>8</v>
      </c>
      <c r="D17" s="20">
        <f>IF(D16="","",VLOOKUP(D16,設定!$B$5:$C$9,2,FALSE))</f>
        <v>8</v>
      </c>
      <c r="E17" s="20">
        <f>IF(E16="","",VLOOKUP(E16,設定!$B$5:$C$9,2,FALSE))</f>
        <v>8</v>
      </c>
      <c r="F17" s="20" t="str">
        <f>IF(F16="","",VLOOKUP(F16,設定!$B$5:$C$9,2,FALSE))</f>
        <v/>
      </c>
      <c r="G17" s="20">
        <f>IF(G16="","",VLOOKUP(G16,設定!$B$5:$C$9,2,FALSE))</f>
        <v>8</v>
      </c>
      <c r="H17" s="20">
        <f>IF(H16="","",VLOOKUP(H16,設定!$B$5:$C$9,2,FALSE))</f>
        <v>8</v>
      </c>
      <c r="I17" s="20" t="str">
        <f>IF(I16="","",VLOOKUP(I16,設定!$B$5:$C$9,2,FALSE))</f>
        <v/>
      </c>
      <c r="J17" s="20" t="str">
        <f>IF(J16="","",VLOOKUP(J16,設定!$B$5:$C$9,2,FALSE))</f>
        <v/>
      </c>
      <c r="K17" s="20" t="str">
        <f>IF(K16="","",VLOOKUP(K16,設定!$B$5:$C$9,2,FALSE))</f>
        <v/>
      </c>
      <c r="L17" s="20" t="str">
        <f>IF(L16="","",VLOOKUP(L16,設定!$B$5:$C$9,2,FALSE))</f>
        <v/>
      </c>
      <c r="M17" s="20" t="str">
        <f>IF(M16="","",VLOOKUP(M16,設定!$B$5:$C$9,2,FALSE))</f>
        <v/>
      </c>
      <c r="N17" s="20" t="str">
        <f>IF(N16="","",VLOOKUP(N16,設定!$B$5:$C$9,2,FALSE))</f>
        <v/>
      </c>
      <c r="O17" s="20" t="str">
        <f>IF(O16="","",VLOOKUP(O16,設定!$B$5:$C$9,2,FALSE))</f>
        <v/>
      </c>
      <c r="P17" s="20" t="str">
        <f>IF(P16="","",VLOOKUP(P16,設定!$B$5:$C$9,2,FALSE))</f>
        <v/>
      </c>
      <c r="Q17" s="20" t="str">
        <f>IF(Q16="","",VLOOKUP(Q16,設定!$B$5:$C$9,2,FALSE))</f>
        <v/>
      </c>
      <c r="R17" s="20" t="str">
        <f>IF(R16="","",VLOOKUP(R16,設定!$B$5:$C$9,2,FALSE))</f>
        <v/>
      </c>
      <c r="S17" s="20" t="str">
        <f>IF(S16="","",VLOOKUP(S16,設定!$B$5:$C$9,2,FALSE))</f>
        <v/>
      </c>
      <c r="T17" s="20" t="str">
        <f>IF(T16="","",VLOOKUP(T16,設定!$B$5:$C$9,2,FALSE))</f>
        <v/>
      </c>
      <c r="U17" s="20" t="str">
        <f>IF(U16="","",VLOOKUP(U16,設定!$B$5:$C$9,2,FALSE))</f>
        <v/>
      </c>
      <c r="V17" s="20" t="str">
        <f>IF(V16="","",VLOOKUP(V16,設定!$B$5:$C$9,2,FALSE))</f>
        <v/>
      </c>
      <c r="W17" s="20" t="str">
        <f>IF(W16="","",VLOOKUP(W16,設定!$B$5:$C$9,2,FALSE))</f>
        <v/>
      </c>
      <c r="X17" s="20" t="str">
        <f>IF(X16="","",VLOOKUP(X16,設定!$B$5:$C$9,2,FALSE))</f>
        <v/>
      </c>
      <c r="Y17" s="20" t="str">
        <f>IF(Y16="","",VLOOKUP(Y16,設定!$B$5:$C$9,2,FALSE))</f>
        <v/>
      </c>
      <c r="Z17" s="20" t="str">
        <f>IF(Z16="","",VLOOKUP(Z16,設定!$B$5:$C$9,2,FALSE))</f>
        <v/>
      </c>
      <c r="AA17" s="20" t="str">
        <f>IF(AA16="","",VLOOKUP(AA16,設定!$B$5:$C$9,2,FALSE))</f>
        <v/>
      </c>
      <c r="AB17" s="20" t="str">
        <f>IF(AB16="","",VLOOKUP(AB16,設定!$B$5:$C$9,2,FALSE))</f>
        <v/>
      </c>
      <c r="AC17" s="20" t="str">
        <f>IF(AC16="","",VLOOKUP(AC16,設定!$B$5:$C$9,2,FALSE))</f>
        <v/>
      </c>
      <c r="AD17" s="20" t="str">
        <f>IF(AD16="","",VLOOKUP(AD16,設定!$B$5:$C$9,2,FALSE))</f>
        <v/>
      </c>
      <c r="AE17" s="20" t="str">
        <f>IF(AE16="","",VLOOKUP(AE16,設定!$B$5:$C$9,2,FALSE))</f>
        <v/>
      </c>
      <c r="AF17" s="20" t="str">
        <f>IF(AF16="","",VLOOKUP(AF16,設定!$B$5:$C$9,2,FALSE))</f>
        <v/>
      </c>
      <c r="AG17" s="20" t="str">
        <f>IF(AG16="","",VLOOKUP(AG16,設定!$B$5:$C$9,2,FALSE))</f>
        <v/>
      </c>
    </row>
    <row r="18" spans="1:33" ht="20.100000000000001" hidden="1" customHeight="1" outlineLevel="1" x14ac:dyDescent="0.15">
      <c r="A18" s="18"/>
      <c r="B18" s="19" t="s">
        <v>21</v>
      </c>
      <c r="C18" s="20">
        <f>IF(C16="","",VLOOKUP(C16,設定!$B$5:$D$9,3,FALSE))</f>
        <v>0</v>
      </c>
      <c r="D18" s="20">
        <f>IF(D16="","",VLOOKUP(D16,設定!$B$5:$D$9,3,FALSE))</f>
        <v>0</v>
      </c>
      <c r="E18" s="20">
        <f>IF(E16="","",VLOOKUP(E16,設定!$B$5:$D$9,3,FALSE))</f>
        <v>0</v>
      </c>
      <c r="F18" s="20" t="str">
        <f>IF(F16="","",VLOOKUP(F16,設定!$B$5:$D$9,3,FALSE))</f>
        <v/>
      </c>
      <c r="G18" s="20">
        <f>IF(G16="","",VLOOKUP(G16,設定!$B$5:$D$9,3,FALSE))</f>
        <v>0</v>
      </c>
      <c r="H18" s="20">
        <f>IF(H16="","",VLOOKUP(H16,設定!$B$5:$D$9,3,FALSE))</f>
        <v>0</v>
      </c>
      <c r="I18" s="20" t="str">
        <f>IF(I16="","",VLOOKUP(I16,設定!$B$5:$D$9,3,FALSE))</f>
        <v/>
      </c>
      <c r="J18" s="20" t="str">
        <f>IF(J16="","",VLOOKUP(J16,設定!$B$5:$D$9,3,FALSE))</f>
        <v/>
      </c>
      <c r="K18" s="20" t="str">
        <f>IF(K16="","",VLOOKUP(K16,設定!$B$5:$D$9,3,FALSE))</f>
        <v/>
      </c>
      <c r="L18" s="20" t="str">
        <f>IF(L16="","",VLOOKUP(L16,設定!$B$5:$D$9,3,FALSE))</f>
        <v/>
      </c>
      <c r="M18" s="20" t="str">
        <f>IF(M16="","",VLOOKUP(M16,設定!$B$5:$D$9,3,FALSE))</f>
        <v/>
      </c>
      <c r="N18" s="20" t="str">
        <f>IF(N16="","",VLOOKUP(N16,設定!$B$5:$D$9,3,FALSE))</f>
        <v/>
      </c>
      <c r="O18" s="20" t="str">
        <f>IF(O16="","",VLOOKUP(O16,設定!$B$5:$D$9,3,FALSE))</f>
        <v/>
      </c>
      <c r="P18" s="20" t="str">
        <f>IF(P16="","",VLOOKUP(P16,設定!$B$5:$D$9,3,FALSE))</f>
        <v/>
      </c>
      <c r="Q18" s="20" t="str">
        <f>IF(Q16="","",VLOOKUP(Q16,設定!$B$5:$D$9,3,FALSE))</f>
        <v/>
      </c>
      <c r="R18" s="20" t="str">
        <f>IF(R16="","",VLOOKUP(R16,設定!$B$5:$D$9,3,FALSE))</f>
        <v/>
      </c>
      <c r="S18" s="20" t="str">
        <f>IF(S16="","",VLOOKUP(S16,設定!$B$5:$D$9,3,FALSE))</f>
        <v/>
      </c>
      <c r="T18" s="20" t="str">
        <f>IF(T16="","",VLOOKUP(T16,設定!$B$5:$D$9,3,FALSE))</f>
        <v/>
      </c>
      <c r="U18" s="20" t="str">
        <f>IF(U16="","",VLOOKUP(U16,設定!$B$5:$D$9,3,FALSE))</f>
        <v/>
      </c>
      <c r="V18" s="20" t="str">
        <f>IF(V16="","",VLOOKUP(V16,設定!$B$5:$D$9,3,FALSE))</f>
        <v/>
      </c>
      <c r="W18" s="20" t="str">
        <f>IF(W16="","",VLOOKUP(W16,設定!$B$5:$D$9,3,FALSE))</f>
        <v/>
      </c>
      <c r="X18" s="20" t="str">
        <f>IF(X16="","",VLOOKUP(X16,設定!$B$5:$D$9,3,FALSE))</f>
        <v/>
      </c>
      <c r="Y18" s="20" t="str">
        <f>IF(Y16="","",VLOOKUP(Y16,設定!$B$5:$D$9,3,FALSE))</f>
        <v/>
      </c>
      <c r="Z18" s="20" t="str">
        <f>IF(Z16="","",VLOOKUP(Z16,設定!$B$5:$D$9,3,FALSE))</f>
        <v/>
      </c>
      <c r="AA18" s="20" t="str">
        <f>IF(AA16="","",VLOOKUP(AA16,設定!$B$5:$D$9,3,FALSE))</f>
        <v/>
      </c>
      <c r="AB18" s="20" t="str">
        <f>IF(AB16="","",VLOOKUP(AB16,設定!$B$5:$D$9,3,FALSE))</f>
        <v/>
      </c>
      <c r="AC18" s="20" t="str">
        <f>IF(AC16="","",VLOOKUP(AC16,設定!$B$5:$D$9,3,FALSE))</f>
        <v/>
      </c>
      <c r="AD18" s="20" t="str">
        <f>IF(AD16="","",VLOOKUP(AD16,設定!$B$5:$D$9,3,FALSE))</f>
        <v/>
      </c>
      <c r="AE18" s="20" t="str">
        <f>IF(AE16="","",VLOOKUP(AE16,設定!$B$5:$D$9,3,FALSE))</f>
        <v/>
      </c>
      <c r="AF18" s="20" t="str">
        <f>IF(AF16="","",VLOOKUP(AF16,設定!$B$5:$D$9,3,FALSE))</f>
        <v/>
      </c>
      <c r="AG18" s="20" t="str">
        <f>IF(AG16="","",VLOOKUP(AG16,設定!$B$5:$D$9,3,FALSE))</f>
        <v/>
      </c>
    </row>
    <row r="19" spans="1:33" ht="20.100000000000001" hidden="1" customHeight="1" outlineLevel="1" x14ac:dyDescent="0.15">
      <c r="A19" s="18" t="s">
        <v>18</v>
      </c>
      <c r="B19" s="19">
        <f>IF(B16="","",VLOOKUP(B16,設定!$F$5:$G$35,2,FALSE))</f>
        <v>1050</v>
      </c>
      <c r="C19" s="20">
        <f>IF(C16="","",C17*$B19+C18*$B19*設定!$I$5)</f>
        <v>8400</v>
      </c>
      <c r="D19" s="20">
        <f>IF(D16="","",D17*$B19+D18*$B19*設定!$I$5)</f>
        <v>8400</v>
      </c>
      <c r="E19" s="20">
        <f>IF(E16="","",E17*$B19+E18*$B19*設定!$I$5)</f>
        <v>8400</v>
      </c>
      <c r="F19" s="20" t="str">
        <f>IF(F16="","",F17*$B19+F18*$B19*設定!$I$5)</f>
        <v/>
      </c>
      <c r="G19" s="20">
        <f>IF(G16="","",G17*$B19+G18*$B19*設定!$I$5)</f>
        <v>8400</v>
      </c>
      <c r="H19" s="20">
        <f>IF(H16="","",H17*$B19+H18*$B19*設定!$I$5)</f>
        <v>8400</v>
      </c>
      <c r="I19" s="20" t="str">
        <f>IF(I16="","",I17*$B19+I18*$B19*設定!$I$5)</f>
        <v/>
      </c>
      <c r="J19" s="20" t="str">
        <f>IF(J16="","",J17*$B19+J18*$B19*設定!$I$5)</f>
        <v/>
      </c>
      <c r="K19" s="20" t="str">
        <f>IF(K16="","",K17*$B19+K18*$B19*設定!$I$5)</f>
        <v/>
      </c>
      <c r="L19" s="20" t="str">
        <f>IF(L16="","",L17*$B19+L18*$B19*設定!$I$5)</f>
        <v/>
      </c>
      <c r="M19" s="20" t="str">
        <f>IF(M16="","",M17*$B19+M18*$B19*設定!$I$5)</f>
        <v/>
      </c>
      <c r="N19" s="20" t="str">
        <f>IF(N16="","",N17*$B19+N18*$B19*設定!$I$5)</f>
        <v/>
      </c>
      <c r="O19" s="20" t="str">
        <f>IF(O16="","",O17*$B19+O18*$B19*設定!$I$5)</f>
        <v/>
      </c>
      <c r="P19" s="20" t="str">
        <f>IF(P16="","",P17*$B19+P18*$B19*設定!$I$5)</f>
        <v/>
      </c>
      <c r="Q19" s="20" t="str">
        <f>IF(Q16="","",Q17*$B19+Q18*$B19*設定!$I$5)</f>
        <v/>
      </c>
      <c r="R19" s="20" t="str">
        <f>IF(R16="","",R17*$B19+R18*$B19*設定!$I$5)</f>
        <v/>
      </c>
      <c r="S19" s="20" t="str">
        <f>IF(S16="","",S17*$B19+S18*$B19*設定!$I$5)</f>
        <v/>
      </c>
      <c r="T19" s="20" t="str">
        <f>IF(T16="","",T17*$B19+T18*$B19*設定!$I$5)</f>
        <v/>
      </c>
      <c r="U19" s="20" t="str">
        <f>IF(U16="","",U17*$B19+U18*$B19*設定!$I$5)</f>
        <v/>
      </c>
      <c r="V19" s="20" t="str">
        <f>IF(V16="","",V17*$B19+V18*$B19*設定!$I$5)</f>
        <v/>
      </c>
      <c r="W19" s="20" t="str">
        <f>IF(W16="","",W17*$B19+W18*$B19*設定!$I$5)</f>
        <v/>
      </c>
      <c r="X19" s="20" t="str">
        <f>IF(X16="","",X17*$B19+X18*$B19*設定!$I$5)</f>
        <v/>
      </c>
      <c r="Y19" s="20" t="str">
        <f>IF(Y16="","",Y17*$B19+Y18*$B19*設定!$I$5)</f>
        <v/>
      </c>
      <c r="Z19" s="20" t="str">
        <f>IF(Z16="","",Z17*$B19+Z18*$B19*設定!$I$5)</f>
        <v/>
      </c>
      <c r="AA19" s="20" t="str">
        <f>IF(AA16="","",AA17*$B19+AA18*$B19*設定!$I$5)</f>
        <v/>
      </c>
      <c r="AB19" s="20" t="str">
        <f>IF(AB16="","",AB17*$B19+AB18*$B19*設定!$I$5)</f>
        <v/>
      </c>
      <c r="AC19" s="20" t="str">
        <f>IF(AC16="","",AC17*$B19+AC18*$B19*設定!$I$5)</f>
        <v/>
      </c>
      <c r="AD19" s="20" t="str">
        <f>IF(AD16="","",AD17*$B19+AD18*$B19*設定!$I$5)</f>
        <v/>
      </c>
      <c r="AE19" s="20" t="str">
        <f>IF(AE16="","",AE17*$B19+AE18*$B19*設定!$I$5)</f>
        <v/>
      </c>
      <c r="AF19" s="20" t="str">
        <f>IF(AF16="","",AF17*$B19+AF18*$B19*設定!$I$5)</f>
        <v/>
      </c>
      <c r="AG19" s="20" t="str">
        <f>IF(AG16="","",AG17*$B19+AG18*$B19*設定!$I$5)</f>
        <v/>
      </c>
    </row>
    <row r="20" spans="1:33" ht="20.100000000000001" customHeight="1" collapsed="1" x14ac:dyDescent="0.15">
      <c r="A20" s="9">
        <f>A16+1</f>
        <v>5</v>
      </c>
      <c r="B20" s="11" t="s">
        <v>15</v>
      </c>
      <c r="C20" s="12" t="s">
        <v>7</v>
      </c>
      <c r="D20" s="12" t="s">
        <v>7</v>
      </c>
      <c r="E20" s="12" t="s">
        <v>5</v>
      </c>
      <c r="F20" s="12"/>
      <c r="G20" s="12" t="s">
        <v>7</v>
      </c>
      <c r="H20" s="12" t="s">
        <v>6</v>
      </c>
      <c r="I20" s="12"/>
      <c r="J20" s="12"/>
      <c r="K20" s="12"/>
      <c r="L20" s="12"/>
      <c r="M20" s="12"/>
      <c r="N20" s="12"/>
      <c r="O20" s="12"/>
      <c r="P20" s="12"/>
      <c r="Q20" s="12"/>
      <c r="R20" s="12"/>
      <c r="S20" s="12"/>
      <c r="T20" s="12"/>
      <c r="U20" s="12"/>
      <c r="V20" s="12"/>
      <c r="W20" s="12"/>
      <c r="X20" s="12"/>
      <c r="Y20" s="12"/>
      <c r="Z20" s="12"/>
      <c r="AA20" s="12"/>
      <c r="AB20" s="12"/>
      <c r="AC20" s="12"/>
      <c r="AD20" s="12"/>
      <c r="AE20" s="12"/>
      <c r="AF20" s="12"/>
      <c r="AG20" s="12"/>
    </row>
    <row r="21" spans="1:33" ht="20.100000000000001" hidden="1" customHeight="1" outlineLevel="1" x14ac:dyDescent="0.15">
      <c r="A21" s="18"/>
      <c r="B21" s="19" t="s">
        <v>20</v>
      </c>
      <c r="C21" s="20">
        <f>IF(C20="","",VLOOKUP(C20,設定!$B$5:$C$9,2,FALSE))</f>
        <v>8</v>
      </c>
      <c r="D21" s="20">
        <f>IF(D20="","",VLOOKUP(D20,設定!$B$5:$C$9,2,FALSE))</f>
        <v>8</v>
      </c>
      <c r="E21" s="20">
        <f>IF(E20="","",VLOOKUP(E20,設定!$B$5:$C$9,2,FALSE))</f>
        <v>8</v>
      </c>
      <c r="F21" s="20" t="str">
        <f>IF(F20="","",VLOOKUP(F20,設定!$B$5:$C$9,2,FALSE))</f>
        <v/>
      </c>
      <c r="G21" s="20">
        <f>IF(G20="","",VLOOKUP(G20,設定!$B$5:$C$9,2,FALSE))</f>
        <v>8</v>
      </c>
      <c r="H21" s="20">
        <f>IF(H20="","",VLOOKUP(H20,設定!$B$5:$C$9,2,FALSE))</f>
        <v>8</v>
      </c>
      <c r="I21" s="20" t="str">
        <f>IF(I20="","",VLOOKUP(I20,設定!$B$5:$C$9,2,FALSE))</f>
        <v/>
      </c>
      <c r="J21" s="20" t="str">
        <f>IF(J20="","",VLOOKUP(J20,設定!$B$5:$C$9,2,FALSE))</f>
        <v/>
      </c>
      <c r="K21" s="20" t="str">
        <f>IF(K20="","",VLOOKUP(K20,設定!$B$5:$C$9,2,FALSE))</f>
        <v/>
      </c>
      <c r="L21" s="20" t="str">
        <f>IF(L20="","",VLOOKUP(L20,設定!$B$5:$C$9,2,FALSE))</f>
        <v/>
      </c>
      <c r="M21" s="20" t="str">
        <f>IF(M20="","",VLOOKUP(M20,設定!$B$5:$C$9,2,FALSE))</f>
        <v/>
      </c>
      <c r="N21" s="20" t="str">
        <f>IF(N20="","",VLOOKUP(N20,設定!$B$5:$C$9,2,FALSE))</f>
        <v/>
      </c>
      <c r="O21" s="20" t="str">
        <f>IF(O20="","",VLOOKUP(O20,設定!$B$5:$C$9,2,FALSE))</f>
        <v/>
      </c>
      <c r="P21" s="20" t="str">
        <f>IF(P20="","",VLOOKUP(P20,設定!$B$5:$C$9,2,FALSE))</f>
        <v/>
      </c>
      <c r="Q21" s="20" t="str">
        <f>IF(Q20="","",VLOOKUP(Q20,設定!$B$5:$C$9,2,FALSE))</f>
        <v/>
      </c>
      <c r="R21" s="20" t="str">
        <f>IF(R20="","",VLOOKUP(R20,設定!$B$5:$C$9,2,FALSE))</f>
        <v/>
      </c>
      <c r="S21" s="20" t="str">
        <f>IF(S20="","",VLOOKUP(S20,設定!$B$5:$C$9,2,FALSE))</f>
        <v/>
      </c>
      <c r="T21" s="20" t="str">
        <f>IF(T20="","",VLOOKUP(T20,設定!$B$5:$C$9,2,FALSE))</f>
        <v/>
      </c>
      <c r="U21" s="20" t="str">
        <f>IF(U20="","",VLOOKUP(U20,設定!$B$5:$C$9,2,FALSE))</f>
        <v/>
      </c>
      <c r="V21" s="20" t="str">
        <f>IF(V20="","",VLOOKUP(V20,設定!$B$5:$C$9,2,FALSE))</f>
        <v/>
      </c>
      <c r="W21" s="20" t="str">
        <f>IF(W20="","",VLOOKUP(W20,設定!$B$5:$C$9,2,FALSE))</f>
        <v/>
      </c>
      <c r="X21" s="20" t="str">
        <f>IF(X20="","",VLOOKUP(X20,設定!$B$5:$C$9,2,FALSE))</f>
        <v/>
      </c>
      <c r="Y21" s="20" t="str">
        <f>IF(Y20="","",VLOOKUP(Y20,設定!$B$5:$C$9,2,FALSE))</f>
        <v/>
      </c>
      <c r="Z21" s="20" t="str">
        <f>IF(Z20="","",VLOOKUP(Z20,設定!$B$5:$C$9,2,FALSE))</f>
        <v/>
      </c>
      <c r="AA21" s="20" t="str">
        <f>IF(AA20="","",VLOOKUP(AA20,設定!$B$5:$C$9,2,FALSE))</f>
        <v/>
      </c>
      <c r="AB21" s="20" t="str">
        <f>IF(AB20="","",VLOOKUP(AB20,設定!$B$5:$C$9,2,FALSE))</f>
        <v/>
      </c>
      <c r="AC21" s="20" t="str">
        <f>IF(AC20="","",VLOOKUP(AC20,設定!$B$5:$C$9,2,FALSE))</f>
        <v/>
      </c>
      <c r="AD21" s="20" t="str">
        <f>IF(AD20="","",VLOOKUP(AD20,設定!$B$5:$C$9,2,FALSE))</f>
        <v/>
      </c>
      <c r="AE21" s="20" t="str">
        <f>IF(AE20="","",VLOOKUP(AE20,設定!$B$5:$C$9,2,FALSE))</f>
        <v/>
      </c>
      <c r="AF21" s="20" t="str">
        <f>IF(AF20="","",VLOOKUP(AF20,設定!$B$5:$C$9,2,FALSE))</f>
        <v/>
      </c>
      <c r="AG21" s="20" t="str">
        <f>IF(AG20="","",VLOOKUP(AG20,設定!$B$5:$C$9,2,FALSE))</f>
        <v/>
      </c>
    </row>
    <row r="22" spans="1:33" ht="20.100000000000001" hidden="1" customHeight="1" outlineLevel="1" x14ac:dyDescent="0.15">
      <c r="A22" s="18"/>
      <c r="B22" s="19" t="s">
        <v>21</v>
      </c>
      <c r="C22" s="20">
        <f>IF(C20="","",VLOOKUP(C20,設定!$B$5:$D$9,3,FALSE))</f>
        <v>2</v>
      </c>
      <c r="D22" s="20">
        <f>IF(D20="","",VLOOKUP(D20,設定!$B$5:$D$9,3,FALSE))</f>
        <v>2</v>
      </c>
      <c r="E22" s="20">
        <f>IF(E20="","",VLOOKUP(E20,設定!$B$5:$D$9,3,FALSE))</f>
        <v>0</v>
      </c>
      <c r="F22" s="20" t="str">
        <f>IF(F20="","",VLOOKUP(F20,設定!$B$5:$D$9,3,FALSE))</f>
        <v/>
      </c>
      <c r="G22" s="20">
        <f>IF(G20="","",VLOOKUP(G20,設定!$B$5:$D$9,3,FALSE))</f>
        <v>2</v>
      </c>
      <c r="H22" s="20">
        <f>IF(H20="","",VLOOKUP(H20,設定!$B$5:$D$9,3,FALSE))</f>
        <v>0</v>
      </c>
      <c r="I22" s="20" t="str">
        <f>IF(I20="","",VLOOKUP(I20,設定!$B$5:$D$9,3,FALSE))</f>
        <v/>
      </c>
      <c r="J22" s="20" t="str">
        <f>IF(J20="","",VLOOKUP(J20,設定!$B$5:$D$9,3,FALSE))</f>
        <v/>
      </c>
      <c r="K22" s="20" t="str">
        <f>IF(K20="","",VLOOKUP(K20,設定!$B$5:$D$9,3,FALSE))</f>
        <v/>
      </c>
      <c r="L22" s="20" t="str">
        <f>IF(L20="","",VLOOKUP(L20,設定!$B$5:$D$9,3,FALSE))</f>
        <v/>
      </c>
      <c r="M22" s="20" t="str">
        <f>IF(M20="","",VLOOKUP(M20,設定!$B$5:$D$9,3,FALSE))</f>
        <v/>
      </c>
      <c r="N22" s="20" t="str">
        <f>IF(N20="","",VLOOKUP(N20,設定!$B$5:$D$9,3,FALSE))</f>
        <v/>
      </c>
      <c r="O22" s="20" t="str">
        <f>IF(O20="","",VLOOKUP(O20,設定!$B$5:$D$9,3,FALSE))</f>
        <v/>
      </c>
      <c r="P22" s="20" t="str">
        <f>IF(P20="","",VLOOKUP(P20,設定!$B$5:$D$9,3,FALSE))</f>
        <v/>
      </c>
      <c r="Q22" s="20" t="str">
        <f>IF(Q20="","",VLOOKUP(Q20,設定!$B$5:$D$9,3,FALSE))</f>
        <v/>
      </c>
      <c r="R22" s="20" t="str">
        <f>IF(R20="","",VLOOKUP(R20,設定!$B$5:$D$9,3,FALSE))</f>
        <v/>
      </c>
      <c r="S22" s="20" t="str">
        <f>IF(S20="","",VLOOKUP(S20,設定!$B$5:$D$9,3,FALSE))</f>
        <v/>
      </c>
      <c r="T22" s="20" t="str">
        <f>IF(T20="","",VLOOKUP(T20,設定!$B$5:$D$9,3,FALSE))</f>
        <v/>
      </c>
      <c r="U22" s="20" t="str">
        <f>IF(U20="","",VLOOKUP(U20,設定!$B$5:$D$9,3,FALSE))</f>
        <v/>
      </c>
      <c r="V22" s="20" t="str">
        <f>IF(V20="","",VLOOKUP(V20,設定!$B$5:$D$9,3,FALSE))</f>
        <v/>
      </c>
      <c r="W22" s="20" t="str">
        <f>IF(W20="","",VLOOKUP(W20,設定!$B$5:$D$9,3,FALSE))</f>
        <v/>
      </c>
      <c r="X22" s="20" t="str">
        <f>IF(X20="","",VLOOKUP(X20,設定!$B$5:$D$9,3,FALSE))</f>
        <v/>
      </c>
      <c r="Y22" s="20" t="str">
        <f>IF(Y20="","",VLOOKUP(Y20,設定!$B$5:$D$9,3,FALSE))</f>
        <v/>
      </c>
      <c r="Z22" s="20" t="str">
        <f>IF(Z20="","",VLOOKUP(Z20,設定!$B$5:$D$9,3,FALSE))</f>
        <v/>
      </c>
      <c r="AA22" s="20" t="str">
        <f>IF(AA20="","",VLOOKUP(AA20,設定!$B$5:$D$9,3,FALSE))</f>
        <v/>
      </c>
      <c r="AB22" s="20" t="str">
        <f>IF(AB20="","",VLOOKUP(AB20,設定!$B$5:$D$9,3,FALSE))</f>
        <v/>
      </c>
      <c r="AC22" s="20" t="str">
        <f>IF(AC20="","",VLOOKUP(AC20,設定!$B$5:$D$9,3,FALSE))</f>
        <v/>
      </c>
      <c r="AD22" s="20" t="str">
        <f>IF(AD20="","",VLOOKUP(AD20,設定!$B$5:$D$9,3,FALSE))</f>
        <v/>
      </c>
      <c r="AE22" s="20" t="str">
        <f>IF(AE20="","",VLOOKUP(AE20,設定!$B$5:$D$9,3,FALSE))</f>
        <v/>
      </c>
      <c r="AF22" s="20" t="str">
        <f>IF(AF20="","",VLOOKUP(AF20,設定!$B$5:$D$9,3,FALSE))</f>
        <v/>
      </c>
      <c r="AG22" s="20" t="str">
        <f>IF(AG20="","",VLOOKUP(AG20,設定!$B$5:$D$9,3,FALSE))</f>
        <v/>
      </c>
    </row>
    <row r="23" spans="1:33" ht="20.100000000000001" hidden="1" customHeight="1" outlineLevel="1" x14ac:dyDescent="0.15">
      <c r="A23" s="18" t="s">
        <v>18</v>
      </c>
      <c r="B23" s="19">
        <f>IF(B20="","",VLOOKUP(B20,設定!$F$5:$G$35,2,FALSE))</f>
        <v>950</v>
      </c>
      <c r="C23" s="20">
        <f>IF(C20="","",C21*$B23+C22*$B23*設定!$I$5)</f>
        <v>8075</v>
      </c>
      <c r="D23" s="20">
        <f>IF(D20="","",D21*$B23+D22*$B23*設定!$I$5)</f>
        <v>8075</v>
      </c>
      <c r="E23" s="20">
        <f>IF(E20="","",E21*$B23+E22*$B23*設定!$I$5)</f>
        <v>7600</v>
      </c>
      <c r="F23" s="20" t="str">
        <f>IF(F20="","",F21*$B23+F22*$B23*設定!$I$5)</f>
        <v/>
      </c>
      <c r="G23" s="20">
        <f>IF(G20="","",G21*$B23+G22*$B23*設定!$I$5)</f>
        <v>8075</v>
      </c>
      <c r="H23" s="20">
        <f>IF(H20="","",H21*$B23+H22*$B23*設定!$I$5)</f>
        <v>7600</v>
      </c>
      <c r="I23" s="20" t="str">
        <f>IF(I20="","",I21*$B23+I22*$B23*設定!$I$5)</f>
        <v/>
      </c>
      <c r="J23" s="20" t="str">
        <f>IF(J20="","",J21*$B23+J22*$B23*設定!$I$5)</f>
        <v/>
      </c>
      <c r="K23" s="20" t="str">
        <f>IF(K20="","",K21*$B23+K22*$B23*設定!$I$5)</f>
        <v/>
      </c>
      <c r="L23" s="20" t="str">
        <f>IF(L20="","",L21*$B23+L22*$B23*設定!$I$5)</f>
        <v/>
      </c>
      <c r="M23" s="20" t="str">
        <f>IF(M20="","",M21*$B23+M22*$B23*設定!$I$5)</f>
        <v/>
      </c>
      <c r="N23" s="20" t="str">
        <f>IF(N20="","",N21*$B23+N22*$B23*設定!$I$5)</f>
        <v/>
      </c>
      <c r="O23" s="20" t="str">
        <f>IF(O20="","",O21*$B23+O22*$B23*設定!$I$5)</f>
        <v/>
      </c>
      <c r="P23" s="20" t="str">
        <f>IF(P20="","",P21*$B23+P22*$B23*設定!$I$5)</f>
        <v/>
      </c>
      <c r="Q23" s="20" t="str">
        <f>IF(Q20="","",Q21*$B23+Q22*$B23*設定!$I$5)</f>
        <v/>
      </c>
      <c r="R23" s="20" t="str">
        <f>IF(R20="","",R21*$B23+R22*$B23*設定!$I$5)</f>
        <v/>
      </c>
      <c r="S23" s="20" t="str">
        <f>IF(S20="","",S21*$B23+S22*$B23*設定!$I$5)</f>
        <v/>
      </c>
      <c r="T23" s="20" t="str">
        <f>IF(T20="","",T21*$B23+T22*$B23*設定!$I$5)</f>
        <v/>
      </c>
      <c r="U23" s="20" t="str">
        <f>IF(U20="","",U21*$B23+U22*$B23*設定!$I$5)</f>
        <v/>
      </c>
      <c r="V23" s="20" t="str">
        <f>IF(V20="","",V21*$B23+V22*$B23*設定!$I$5)</f>
        <v/>
      </c>
      <c r="W23" s="20" t="str">
        <f>IF(W20="","",W21*$B23+W22*$B23*設定!$I$5)</f>
        <v/>
      </c>
      <c r="X23" s="20" t="str">
        <f>IF(X20="","",X21*$B23+X22*$B23*設定!$I$5)</f>
        <v/>
      </c>
      <c r="Y23" s="20" t="str">
        <f>IF(Y20="","",Y21*$B23+Y22*$B23*設定!$I$5)</f>
        <v/>
      </c>
      <c r="Z23" s="20" t="str">
        <f>IF(Z20="","",Z21*$B23+Z22*$B23*設定!$I$5)</f>
        <v/>
      </c>
      <c r="AA23" s="20" t="str">
        <f>IF(AA20="","",AA21*$B23+AA22*$B23*設定!$I$5)</f>
        <v/>
      </c>
      <c r="AB23" s="20" t="str">
        <f>IF(AB20="","",AB21*$B23+AB22*$B23*設定!$I$5)</f>
        <v/>
      </c>
      <c r="AC23" s="20" t="str">
        <f>IF(AC20="","",AC21*$B23+AC22*$B23*設定!$I$5)</f>
        <v/>
      </c>
      <c r="AD23" s="20" t="str">
        <f>IF(AD20="","",AD21*$B23+AD22*$B23*設定!$I$5)</f>
        <v/>
      </c>
      <c r="AE23" s="20" t="str">
        <f>IF(AE20="","",AE21*$B23+AE22*$B23*設定!$I$5)</f>
        <v/>
      </c>
      <c r="AF23" s="20" t="str">
        <f>IF(AF20="","",AF21*$B23+AF22*$B23*設定!$I$5)</f>
        <v/>
      </c>
      <c r="AG23" s="20" t="str">
        <f>IF(AG20="","",AG21*$B23+AG22*$B23*設定!$I$5)</f>
        <v/>
      </c>
    </row>
    <row r="24" spans="1:33" ht="20.100000000000001" customHeight="1" collapsed="1" x14ac:dyDescent="0.15">
      <c r="A24" s="9">
        <f>A20+1</f>
        <v>6</v>
      </c>
      <c r="B24" s="11"/>
      <c r="C24" s="12"/>
      <c r="D24" s="12"/>
      <c r="E24" s="12"/>
      <c r="F24" s="12"/>
      <c r="G24" s="12"/>
      <c r="H24" s="12"/>
      <c r="I24" s="12"/>
      <c r="J24" s="12"/>
      <c r="K24" s="12"/>
      <c r="L24" s="12"/>
      <c r="M24" s="12"/>
      <c r="N24" s="12"/>
      <c r="O24" s="12"/>
      <c r="P24" s="12"/>
      <c r="Q24" s="12"/>
      <c r="R24" s="12"/>
      <c r="S24" s="12"/>
      <c r="T24" s="12"/>
      <c r="U24" s="12"/>
      <c r="V24" s="12"/>
      <c r="W24" s="12"/>
      <c r="X24" s="12"/>
      <c r="Y24" s="12"/>
      <c r="Z24" s="12"/>
      <c r="AA24" s="12"/>
      <c r="AB24" s="12"/>
      <c r="AC24" s="12"/>
      <c r="AD24" s="12"/>
      <c r="AE24" s="12"/>
      <c r="AF24" s="12"/>
      <c r="AG24" s="12"/>
    </row>
    <row r="25" spans="1:33" ht="20.100000000000001" hidden="1" customHeight="1" outlineLevel="1" x14ac:dyDescent="0.15">
      <c r="A25" s="18"/>
      <c r="B25" s="19" t="s">
        <v>20</v>
      </c>
      <c r="C25" s="20" t="str">
        <f>IF(C24="","",VLOOKUP(C24,設定!$B$5:$C$9,2,FALSE))</f>
        <v/>
      </c>
      <c r="D25" s="20" t="str">
        <f>IF(D24="","",VLOOKUP(D24,設定!$B$5:$C$9,2,FALSE))</f>
        <v/>
      </c>
      <c r="E25" s="20" t="str">
        <f>IF(E24="","",VLOOKUP(E24,設定!$B$5:$C$9,2,FALSE))</f>
        <v/>
      </c>
      <c r="F25" s="20" t="str">
        <f>IF(F24="","",VLOOKUP(F24,設定!$B$5:$C$9,2,FALSE))</f>
        <v/>
      </c>
      <c r="G25" s="20" t="str">
        <f>IF(G24="","",VLOOKUP(G24,設定!$B$5:$C$9,2,FALSE))</f>
        <v/>
      </c>
      <c r="H25" s="20" t="str">
        <f>IF(H24="","",VLOOKUP(H24,設定!$B$5:$C$9,2,FALSE))</f>
        <v/>
      </c>
      <c r="I25" s="20" t="str">
        <f>IF(I24="","",VLOOKUP(I24,設定!$B$5:$C$9,2,FALSE))</f>
        <v/>
      </c>
      <c r="J25" s="20" t="str">
        <f>IF(J24="","",VLOOKUP(J24,設定!$B$5:$C$9,2,FALSE))</f>
        <v/>
      </c>
      <c r="K25" s="20" t="str">
        <f>IF(K24="","",VLOOKUP(K24,設定!$B$5:$C$9,2,FALSE))</f>
        <v/>
      </c>
      <c r="L25" s="20" t="str">
        <f>IF(L24="","",VLOOKUP(L24,設定!$B$5:$C$9,2,FALSE))</f>
        <v/>
      </c>
      <c r="M25" s="20" t="str">
        <f>IF(M24="","",VLOOKUP(M24,設定!$B$5:$C$9,2,FALSE))</f>
        <v/>
      </c>
      <c r="N25" s="20" t="str">
        <f>IF(N24="","",VLOOKUP(N24,設定!$B$5:$C$9,2,FALSE))</f>
        <v/>
      </c>
      <c r="O25" s="20" t="str">
        <f>IF(O24="","",VLOOKUP(O24,設定!$B$5:$C$9,2,FALSE))</f>
        <v/>
      </c>
      <c r="P25" s="20" t="str">
        <f>IF(P24="","",VLOOKUP(P24,設定!$B$5:$C$9,2,FALSE))</f>
        <v/>
      </c>
      <c r="Q25" s="20" t="str">
        <f>IF(Q24="","",VLOOKUP(Q24,設定!$B$5:$C$9,2,FALSE))</f>
        <v/>
      </c>
      <c r="R25" s="20" t="str">
        <f>IF(R24="","",VLOOKUP(R24,設定!$B$5:$C$9,2,FALSE))</f>
        <v/>
      </c>
      <c r="S25" s="20" t="str">
        <f>IF(S24="","",VLOOKUP(S24,設定!$B$5:$C$9,2,FALSE))</f>
        <v/>
      </c>
      <c r="T25" s="20" t="str">
        <f>IF(T24="","",VLOOKUP(T24,設定!$B$5:$C$9,2,FALSE))</f>
        <v/>
      </c>
      <c r="U25" s="20" t="str">
        <f>IF(U24="","",VLOOKUP(U24,設定!$B$5:$C$9,2,FALSE))</f>
        <v/>
      </c>
      <c r="V25" s="20" t="str">
        <f>IF(V24="","",VLOOKUP(V24,設定!$B$5:$C$9,2,FALSE))</f>
        <v/>
      </c>
      <c r="W25" s="20" t="str">
        <f>IF(W24="","",VLOOKUP(W24,設定!$B$5:$C$9,2,FALSE))</f>
        <v/>
      </c>
      <c r="X25" s="20" t="str">
        <f>IF(X24="","",VLOOKUP(X24,設定!$B$5:$C$9,2,FALSE))</f>
        <v/>
      </c>
      <c r="Y25" s="20" t="str">
        <f>IF(Y24="","",VLOOKUP(Y24,設定!$B$5:$C$9,2,FALSE))</f>
        <v/>
      </c>
      <c r="Z25" s="20" t="str">
        <f>IF(Z24="","",VLOOKUP(Z24,設定!$B$5:$C$9,2,FALSE))</f>
        <v/>
      </c>
      <c r="AA25" s="20" t="str">
        <f>IF(AA24="","",VLOOKUP(AA24,設定!$B$5:$C$9,2,FALSE))</f>
        <v/>
      </c>
      <c r="AB25" s="20" t="str">
        <f>IF(AB24="","",VLOOKUP(AB24,設定!$B$5:$C$9,2,FALSE))</f>
        <v/>
      </c>
      <c r="AC25" s="20" t="str">
        <f>IF(AC24="","",VLOOKUP(AC24,設定!$B$5:$C$9,2,FALSE))</f>
        <v/>
      </c>
      <c r="AD25" s="20" t="str">
        <f>IF(AD24="","",VLOOKUP(AD24,設定!$B$5:$C$9,2,FALSE))</f>
        <v/>
      </c>
      <c r="AE25" s="20" t="str">
        <f>IF(AE24="","",VLOOKUP(AE24,設定!$B$5:$C$9,2,FALSE))</f>
        <v/>
      </c>
      <c r="AF25" s="20" t="str">
        <f>IF(AF24="","",VLOOKUP(AF24,設定!$B$5:$C$9,2,FALSE))</f>
        <v/>
      </c>
      <c r="AG25" s="20" t="str">
        <f>IF(AG24="","",VLOOKUP(AG24,設定!$B$5:$C$9,2,FALSE))</f>
        <v/>
      </c>
    </row>
    <row r="26" spans="1:33" ht="20.100000000000001" hidden="1" customHeight="1" outlineLevel="1" x14ac:dyDescent="0.15">
      <c r="A26" s="18"/>
      <c r="B26" s="19" t="s">
        <v>21</v>
      </c>
      <c r="C26" s="20" t="str">
        <f>IF(C24="","",VLOOKUP(C24,設定!$B$5:$D$9,3,FALSE))</f>
        <v/>
      </c>
      <c r="D26" s="20" t="str">
        <f>IF(D24="","",VLOOKUP(D24,設定!$B$5:$D$9,3,FALSE))</f>
        <v/>
      </c>
      <c r="E26" s="20" t="str">
        <f>IF(E24="","",VLOOKUP(E24,設定!$B$5:$D$9,3,FALSE))</f>
        <v/>
      </c>
      <c r="F26" s="20" t="str">
        <f>IF(F24="","",VLOOKUP(F24,設定!$B$5:$D$9,3,FALSE))</f>
        <v/>
      </c>
      <c r="G26" s="20" t="str">
        <f>IF(G24="","",VLOOKUP(G24,設定!$B$5:$D$9,3,FALSE))</f>
        <v/>
      </c>
      <c r="H26" s="20" t="str">
        <f>IF(H24="","",VLOOKUP(H24,設定!$B$5:$D$9,3,FALSE))</f>
        <v/>
      </c>
      <c r="I26" s="20" t="str">
        <f>IF(I24="","",VLOOKUP(I24,設定!$B$5:$D$9,3,FALSE))</f>
        <v/>
      </c>
      <c r="J26" s="20" t="str">
        <f>IF(J24="","",VLOOKUP(J24,設定!$B$5:$D$9,3,FALSE))</f>
        <v/>
      </c>
      <c r="K26" s="20" t="str">
        <f>IF(K24="","",VLOOKUP(K24,設定!$B$5:$D$9,3,FALSE))</f>
        <v/>
      </c>
      <c r="L26" s="20" t="str">
        <f>IF(L24="","",VLOOKUP(L24,設定!$B$5:$D$9,3,FALSE))</f>
        <v/>
      </c>
      <c r="M26" s="20" t="str">
        <f>IF(M24="","",VLOOKUP(M24,設定!$B$5:$D$9,3,FALSE))</f>
        <v/>
      </c>
      <c r="N26" s="20" t="str">
        <f>IF(N24="","",VLOOKUP(N24,設定!$B$5:$D$9,3,FALSE))</f>
        <v/>
      </c>
      <c r="O26" s="20" t="str">
        <f>IF(O24="","",VLOOKUP(O24,設定!$B$5:$D$9,3,FALSE))</f>
        <v/>
      </c>
      <c r="P26" s="20" t="str">
        <f>IF(P24="","",VLOOKUP(P24,設定!$B$5:$D$9,3,FALSE))</f>
        <v/>
      </c>
      <c r="Q26" s="20" t="str">
        <f>IF(Q24="","",VLOOKUP(Q24,設定!$B$5:$D$9,3,FALSE))</f>
        <v/>
      </c>
      <c r="R26" s="20" t="str">
        <f>IF(R24="","",VLOOKUP(R24,設定!$B$5:$D$9,3,FALSE))</f>
        <v/>
      </c>
      <c r="S26" s="20" t="str">
        <f>IF(S24="","",VLOOKUP(S24,設定!$B$5:$D$9,3,FALSE))</f>
        <v/>
      </c>
      <c r="T26" s="20" t="str">
        <f>IF(T24="","",VLOOKUP(T24,設定!$B$5:$D$9,3,FALSE))</f>
        <v/>
      </c>
      <c r="U26" s="20" t="str">
        <f>IF(U24="","",VLOOKUP(U24,設定!$B$5:$D$9,3,FALSE))</f>
        <v/>
      </c>
      <c r="V26" s="20" t="str">
        <f>IF(V24="","",VLOOKUP(V24,設定!$B$5:$D$9,3,FALSE))</f>
        <v/>
      </c>
      <c r="W26" s="20" t="str">
        <f>IF(W24="","",VLOOKUP(W24,設定!$B$5:$D$9,3,FALSE))</f>
        <v/>
      </c>
      <c r="X26" s="20" t="str">
        <f>IF(X24="","",VLOOKUP(X24,設定!$B$5:$D$9,3,FALSE))</f>
        <v/>
      </c>
      <c r="Y26" s="20" t="str">
        <f>IF(Y24="","",VLOOKUP(Y24,設定!$B$5:$D$9,3,FALSE))</f>
        <v/>
      </c>
      <c r="Z26" s="20" t="str">
        <f>IF(Z24="","",VLOOKUP(Z24,設定!$B$5:$D$9,3,FALSE))</f>
        <v/>
      </c>
      <c r="AA26" s="20" t="str">
        <f>IF(AA24="","",VLOOKUP(AA24,設定!$B$5:$D$9,3,FALSE))</f>
        <v/>
      </c>
      <c r="AB26" s="20" t="str">
        <f>IF(AB24="","",VLOOKUP(AB24,設定!$B$5:$D$9,3,FALSE))</f>
        <v/>
      </c>
      <c r="AC26" s="20" t="str">
        <f>IF(AC24="","",VLOOKUP(AC24,設定!$B$5:$D$9,3,FALSE))</f>
        <v/>
      </c>
      <c r="AD26" s="20" t="str">
        <f>IF(AD24="","",VLOOKUP(AD24,設定!$B$5:$D$9,3,FALSE))</f>
        <v/>
      </c>
      <c r="AE26" s="20" t="str">
        <f>IF(AE24="","",VLOOKUP(AE24,設定!$B$5:$D$9,3,FALSE))</f>
        <v/>
      </c>
      <c r="AF26" s="20" t="str">
        <f>IF(AF24="","",VLOOKUP(AF24,設定!$B$5:$D$9,3,FALSE))</f>
        <v/>
      </c>
      <c r="AG26" s="20" t="str">
        <f>IF(AG24="","",VLOOKUP(AG24,設定!$B$5:$D$9,3,FALSE))</f>
        <v/>
      </c>
    </row>
    <row r="27" spans="1:33" ht="20.100000000000001" hidden="1" customHeight="1" outlineLevel="1" x14ac:dyDescent="0.15">
      <c r="A27" s="18" t="s">
        <v>18</v>
      </c>
      <c r="B27" s="19" t="str">
        <f>IF(B24="","",VLOOKUP(B24,設定!$F$5:$G$35,2,FALSE))</f>
        <v/>
      </c>
      <c r="C27" s="20" t="str">
        <f>IF(C24="","",C25*$B$7+C26*$B$7*設定!$I$5)</f>
        <v/>
      </c>
      <c r="D27" s="20" t="str">
        <f>IF(D24="","",D25*$B$7+D26*$B$7*設定!$I$5)</f>
        <v/>
      </c>
      <c r="E27" s="20" t="str">
        <f>IF(E24="","",E25*$B$7+E26*$B$7*設定!$I$5)</f>
        <v/>
      </c>
      <c r="F27" s="20" t="str">
        <f>IF(F24="","",F25*$B$7+F26*$B$7*設定!$I$5)</f>
        <v/>
      </c>
      <c r="G27" s="20" t="str">
        <f>IF(G24="","",G25*$B$7+G26*$B$7*設定!$I$5)</f>
        <v/>
      </c>
      <c r="H27" s="20" t="str">
        <f>IF(H24="","",H25*$B$7+H26*$B$7*設定!$I$5)</f>
        <v/>
      </c>
      <c r="I27" s="20" t="str">
        <f>IF(I24="","",I25*$B$7+I26*$B$7*設定!$I$5)</f>
        <v/>
      </c>
      <c r="J27" s="20" t="str">
        <f>IF(J24="","",J25*$B$7+J26*$B$7*設定!$I$5)</f>
        <v/>
      </c>
      <c r="K27" s="20" t="str">
        <f>IF(K24="","",K25*$B$7+K26*$B$7*設定!$I$5)</f>
        <v/>
      </c>
      <c r="L27" s="20" t="str">
        <f>IF(L24="","",L25*$B$7+L26*$B$7*設定!$I$5)</f>
        <v/>
      </c>
      <c r="M27" s="20" t="str">
        <f>IF(M24="","",M25*$B$7+M26*$B$7*設定!$I$5)</f>
        <v/>
      </c>
      <c r="N27" s="20" t="str">
        <f>IF(N24="","",N25*$B$7+N26*$B$7*設定!$I$5)</f>
        <v/>
      </c>
      <c r="O27" s="20" t="str">
        <f>IF(O24="","",O25*$B$7+O26*$B$7*設定!$I$5)</f>
        <v/>
      </c>
      <c r="P27" s="20" t="str">
        <f>IF(P24="","",P25*$B$7+P26*$B$7*設定!$I$5)</f>
        <v/>
      </c>
      <c r="Q27" s="20" t="str">
        <f>IF(Q24="","",Q25*$B$7+Q26*$B$7*設定!$I$5)</f>
        <v/>
      </c>
      <c r="R27" s="20" t="str">
        <f>IF(R24="","",R25*$B$7+R26*$B$7*設定!$I$5)</f>
        <v/>
      </c>
      <c r="S27" s="20" t="str">
        <f>IF(S24="","",S25*$B$7+S26*$B$7*設定!$I$5)</f>
        <v/>
      </c>
      <c r="T27" s="20" t="str">
        <f>IF(T24="","",T25*$B$7+T26*$B$7*設定!$I$5)</f>
        <v/>
      </c>
      <c r="U27" s="20" t="str">
        <f>IF(U24="","",U25*$B$7+U26*$B$7*設定!$I$5)</f>
        <v/>
      </c>
      <c r="V27" s="20" t="str">
        <f>IF(V24="","",V25*$B$7+V26*$B$7*設定!$I$5)</f>
        <v/>
      </c>
      <c r="W27" s="20" t="str">
        <f>IF(W24="","",W25*$B$7+W26*$B$7*設定!$I$5)</f>
        <v/>
      </c>
      <c r="X27" s="20" t="str">
        <f>IF(X24="","",X25*$B$7+X26*$B$7*設定!$I$5)</f>
        <v/>
      </c>
      <c r="Y27" s="20" t="str">
        <f>IF(Y24="","",Y25*$B$7+Y26*$B$7*設定!$I$5)</f>
        <v/>
      </c>
      <c r="Z27" s="20" t="str">
        <f>IF(Z24="","",Z25*$B$7+Z26*$B$7*設定!$I$5)</f>
        <v/>
      </c>
      <c r="AA27" s="20" t="str">
        <f>IF(AA24="","",AA25*$B$7+AA26*$B$7*設定!$I$5)</f>
        <v/>
      </c>
      <c r="AB27" s="20" t="str">
        <f>IF(AB24="","",AB25*$B$7+AB26*$B$7*設定!$I$5)</f>
        <v/>
      </c>
      <c r="AC27" s="20" t="str">
        <f>IF(AC24="","",AC25*$B$7+AC26*$B$7*設定!$I$5)</f>
        <v/>
      </c>
      <c r="AD27" s="20" t="str">
        <f>IF(AD24="","",AD25*$B$7+AD26*$B$7*設定!$I$5)</f>
        <v/>
      </c>
      <c r="AE27" s="20" t="str">
        <f>IF(AE24="","",AE25*$B$7+AE26*$B$7*設定!$I$5)</f>
        <v/>
      </c>
      <c r="AF27" s="20" t="str">
        <f>IF(AF24="","",AF25*$B$7+AF26*$B$7*設定!$I$5)</f>
        <v/>
      </c>
      <c r="AG27" s="20" t="str">
        <f>IF(AG24="","",AG25*$B$7+AG26*$B$7*設定!$I$5)</f>
        <v/>
      </c>
    </row>
    <row r="28" spans="1:33" ht="20.100000000000001" customHeight="1" collapsed="1" x14ac:dyDescent="0.15">
      <c r="A28" s="9">
        <f>A24+1</f>
        <v>7</v>
      </c>
      <c r="B28" s="11"/>
      <c r="C28" s="12"/>
      <c r="D28" s="12"/>
      <c r="E28" s="12"/>
      <c r="F28" s="12"/>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row>
    <row r="29" spans="1:33" ht="20.100000000000001" hidden="1" customHeight="1" outlineLevel="1" x14ac:dyDescent="0.15">
      <c r="A29" s="18"/>
      <c r="B29" s="19" t="s">
        <v>20</v>
      </c>
      <c r="C29" s="20" t="str">
        <f>IF(C28="","",VLOOKUP(C28,設定!$B$5:$C$9,2,FALSE))</f>
        <v/>
      </c>
      <c r="D29" s="20" t="str">
        <f>IF(D28="","",VLOOKUP(D28,設定!$B$5:$C$9,2,FALSE))</f>
        <v/>
      </c>
      <c r="E29" s="20" t="str">
        <f>IF(E28="","",VLOOKUP(E28,設定!$B$5:$C$9,2,FALSE))</f>
        <v/>
      </c>
      <c r="F29" s="20" t="str">
        <f>IF(F28="","",VLOOKUP(F28,設定!$B$5:$C$9,2,FALSE))</f>
        <v/>
      </c>
      <c r="G29" s="20" t="str">
        <f>IF(G28="","",VLOOKUP(G28,設定!$B$5:$C$9,2,FALSE))</f>
        <v/>
      </c>
      <c r="H29" s="20" t="str">
        <f>IF(H28="","",VLOOKUP(H28,設定!$B$5:$C$9,2,FALSE))</f>
        <v/>
      </c>
      <c r="I29" s="20" t="str">
        <f>IF(I28="","",VLOOKUP(I28,設定!$B$5:$C$9,2,FALSE))</f>
        <v/>
      </c>
      <c r="J29" s="20" t="str">
        <f>IF(J28="","",VLOOKUP(J28,設定!$B$5:$C$9,2,FALSE))</f>
        <v/>
      </c>
      <c r="K29" s="20" t="str">
        <f>IF(K28="","",VLOOKUP(K28,設定!$B$5:$C$9,2,FALSE))</f>
        <v/>
      </c>
      <c r="L29" s="20" t="str">
        <f>IF(L28="","",VLOOKUP(L28,設定!$B$5:$C$9,2,FALSE))</f>
        <v/>
      </c>
      <c r="M29" s="20" t="str">
        <f>IF(M28="","",VLOOKUP(M28,設定!$B$5:$C$9,2,FALSE))</f>
        <v/>
      </c>
      <c r="N29" s="20" t="str">
        <f>IF(N28="","",VLOOKUP(N28,設定!$B$5:$C$9,2,FALSE))</f>
        <v/>
      </c>
      <c r="O29" s="20" t="str">
        <f>IF(O28="","",VLOOKUP(O28,設定!$B$5:$C$9,2,FALSE))</f>
        <v/>
      </c>
      <c r="P29" s="20" t="str">
        <f>IF(P28="","",VLOOKUP(P28,設定!$B$5:$C$9,2,FALSE))</f>
        <v/>
      </c>
      <c r="Q29" s="20" t="str">
        <f>IF(Q28="","",VLOOKUP(Q28,設定!$B$5:$C$9,2,FALSE))</f>
        <v/>
      </c>
      <c r="R29" s="20" t="str">
        <f>IF(R28="","",VLOOKUP(R28,設定!$B$5:$C$9,2,FALSE))</f>
        <v/>
      </c>
      <c r="S29" s="20" t="str">
        <f>IF(S28="","",VLOOKUP(S28,設定!$B$5:$C$9,2,FALSE))</f>
        <v/>
      </c>
      <c r="T29" s="20" t="str">
        <f>IF(T28="","",VLOOKUP(T28,設定!$B$5:$C$9,2,FALSE))</f>
        <v/>
      </c>
      <c r="U29" s="20" t="str">
        <f>IF(U28="","",VLOOKUP(U28,設定!$B$5:$C$9,2,FALSE))</f>
        <v/>
      </c>
      <c r="V29" s="20" t="str">
        <f>IF(V28="","",VLOOKUP(V28,設定!$B$5:$C$9,2,FALSE))</f>
        <v/>
      </c>
      <c r="W29" s="20" t="str">
        <f>IF(W28="","",VLOOKUP(W28,設定!$B$5:$C$9,2,FALSE))</f>
        <v/>
      </c>
      <c r="X29" s="20" t="str">
        <f>IF(X28="","",VLOOKUP(X28,設定!$B$5:$C$9,2,FALSE))</f>
        <v/>
      </c>
      <c r="Y29" s="20" t="str">
        <f>IF(Y28="","",VLOOKUP(Y28,設定!$B$5:$C$9,2,FALSE))</f>
        <v/>
      </c>
      <c r="Z29" s="20" t="str">
        <f>IF(Z28="","",VLOOKUP(Z28,設定!$B$5:$C$9,2,FALSE))</f>
        <v/>
      </c>
      <c r="AA29" s="20" t="str">
        <f>IF(AA28="","",VLOOKUP(AA28,設定!$B$5:$C$9,2,FALSE))</f>
        <v/>
      </c>
      <c r="AB29" s="20" t="str">
        <f>IF(AB28="","",VLOOKUP(AB28,設定!$B$5:$C$9,2,FALSE))</f>
        <v/>
      </c>
      <c r="AC29" s="20" t="str">
        <f>IF(AC28="","",VLOOKUP(AC28,設定!$B$5:$C$9,2,FALSE))</f>
        <v/>
      </c>
      <c r="AD29" s="20" t="str">
        <f>IF(AD28="","",VLOOKUP(AD28,設定!$B$5:$C$9,2,FALSE))</f>
        <v/>
      </c>
      <c r="AE29" s="20" t="str">
        <f>IF(AE28="","",VLOOKUP(AE28,設定!$B$5:$C$9,2,FALSE))</f>
        <v/>
      </c>
      <c r="AF29" s="20" t="str">
        <f>IF(AF28="","",VLOOKUP(AF28,設定!$B$5:$C$9,2,FALSE))</f>
        <v/>
      </c>
      <c r="AG29" s="20" t="str">
        <f>IF(AG28="","",VLOOKUP(AG28,設定!$B$5:$C$9,2,FALSE))</f>
        <v/>
      </c>
    </row>
    <row r="30" spans="1:33" ht="20.100000000000001" hidden="1" customHeight="1" outlineLevel="1" x14ac:dyDescent="0.15">
      <c r="A30" s="18"/>
      <c r="B30" s="19" t="s">
        <v>21</v>
      </c>
      <c r="C30" s="20" t="str">
        <f>IF(C28="","",VLOOKUP(C28,設定!$B$5:$D$9,3,FALSE))</f>
        <v/>
      </c>
      <c r="D30" s="20" t="str">
        <f>IF(D28="","",VLOOKUP(D28,設定!$B$5:$D$9,3,FALSE))</f>
        <v/>
      </c>
      <c r="E30" s="20" t="str">
        <f>IF(E28="","",VLOOKUP(E28,設定!$B$5:$D$9,3,FALSE))</f>
        <v/>
      </c>
      <c r="F30" s="20" t="str">
        <f>IF(F28="","",VLOOKUP(F28,設定!$B$5:$D$9,3,FALSE))</f>
        <v/>
      </c>
      <c r="G30" s="20" t="str">
        <f>IF(G28="","",VLOOKUP(G28,設定!$B$5:$D$9,3,FALSE))</f>
        <v/>
      </c>
      <c r="H30" s="20" t="str">
        <f>IF(H28="","",VLOOKUP(H28,設定!$B$5:$D$9,3,FALSE))</f>
        <v/>
      </c>
      <c r="I30" s="20" t="str">
        <f>IF(I28="","",VLOOKUP(I28,設定!$B$5:$D$9,3,FALSE))</f>
        <v/>
      </c>
      <c r="J30" s="20" t="str">
        <f>IF(J28="","",VLOOKUP(J28,設定!$B$5:$D$9,3,FALSE))</f>
        <v/>
      </c>
      <c r="K30" s="20" t="str">
        <f>IF(K28="","",VLOOKUP(K28,設定!$B$5:$D$9,3,FALSE))</f>
        <v/>
      </c>
      <c r="L30" s="20" t="str">
        <f>IF(L28="","",VLOOKUP(L28,設定!$B$5:$D$9,3,FALSE))</f>
        <v/>
      </c>
      <c r="M30" s="20" t="str">
        <f>IF(M28="","",VLOOKUP(M28,設定!$B$5:$D$9,3,FALSE))</f>
        <v/>
      </c>
      <c r="N30" s="20" t="str">
        <f>IF(N28="","",VLOOKUP(N28,設定!$B$5:$D$9,3,FALSE))</f>
        <v/>
      </c>
      <c r="O30" s="20" t="str">
        <f>IF(O28="","",VLOOKUP(O28,設定!$B$5:$D$9,3,FALSE))</f>
        <v/>
      </c>
      <c r="P30" s="20" t="str">
        <f>IF(P28="","",VLOOKUP(P28,設定!$B$5:$D$9,3,FALSE))</f>
        <v/>
      </c>
      <c r="Q30" s="20" t="str">
        <f>IF(Q28="","",VLOOKUP(Q28,設定!$B$5:$D$9,3,FALSE))</f>
        <v/>
      </c>
      <c r="R30" s="20" t="str">
        <f>IF(R28="","",VLOOKUP(R28,設定!$B$5:$D$9,3,FALSE))</f>
        <v/>
      </c>
      <c r="S30" s="20" t="str">
        <f>IF(S28="","",VLOOKUP(S28,設定!$B$5:$D$9,3,FALSE))</f>
        <v/>
      </c>
      <c r="T30" s="20" t="str">
        <f>IF(T28="","",VLOOKUP(T28,設定!$B$5:$D$9,3,FALSE))</f>
        <v/>
      </c>
      <c r="U30" s="20" t="str">
        <f>IF(U28="","",VLOOKUP(U28,設定!$B$5:$D$9,3,FALSE))</f>
        <v/>
      </c>
      <c r="V30" s="20" t="str">
        <f>IF(V28="","",VLOOKUP(V28,設定!$B$5:$D$9,3,FALSE))</f>
        <v/>
      </c>
      <c r="W30" s="20" t="str">
        <f>IF(W28="","",VLOOKUP(W28,設定!$B$5:$D$9,3,FALSE))</f>
        <v/>
      </c>
      <c r="X30" s="20" t="str">
        <f>IF(X28="","",VLOOKUP(X28,設定!$B$5:$D$9,3,FALSE))</f>
        <v/>
      </c>
      <c r="Y30" s="20" t="str">
        <f>IF(Y28="","",VLOOKUP(Y28,設定!$B$5:$D$9,3,FALSE))</f>
        <v/>
      </c>
      <c r="Z30" s="20" t="str">
        <f>IF(Z28="","",VLOOKUP(Z28,設定!$B$5:$D$9,3,FALSE))</f>
        <v/>
      </c>
      <c r="AA30" s="20" t="str">
        <f>IF(AA28="","",VLOOKUP(AA28,設定!$B$5:$D$9,3,FALSE))</f>
        <v/>
      </c>
      <c r="AB30" s="20" t="str">
        <f>IF(AB28="","",VLOOKUP(AB28,設定!$B$5:$D$9,3,FALSE))</f>
        <v/>
      </c>
      <c r="AC30" s="20" t="str">
        <f>IF(AC28="","",VLOOKUP(AC28,設定!$B$5:$D$9,3,FALSE))</f>
        <v/>
      </c>
      <c r="AD30" s="20" t="str">
        <f>IF(AD28="","",VLOOKUP(AD28,設定!$B$5:$D$9,3,FALSE))</f>
        <v/>
      </c>
      <c r="AE30" s="20" t="str">
        <f>IF(AE28="","",VLOOKUP(AE28,設定!$B$5:$D$9,3,FALSE))</f>
        <v/>
      </c>
      <c r="AF30" s="20" t="str">
        <f>IF(AF28="","",VLOOKUP(AF28,設定!$B$5:$D$9,3,FALSE))</f>
        <v/>
      </c>
      <c r="AG30" s="20" t="str">
        <f>IF(AG28="","",VLOOKUP(AG28,設定!$B$5:$D$9,3,FALSE))</f>
        <v/>
      </c>
    </row>
    <row r="31" spans="1:33" ht="20.100000000000001" hidden="1" customHeight="1" outlineLevel="1" x14ac:dyDescent="0.15">
      <c r="A31" s="18" t="s">
        <v>18</v>
      </c>
      <c r="B31" s="19" t="str">
        <f>IF(B28="","",VLOOKUP(B28,設定!$F$5:$G$35,2,FALSE))</f>
        <v/>
      </c>
      <c r="C31" s="20" t="str">
        <f>IF(C28="","",C29*$B$7+C30*$B$7*設定!$I$5)</f>
        <v/>
      </c>
      <c r="D31" s="20" t="str">
        <f>IF(D28="","",D29*$B$7+D30*$B$7*設定!$I$5)</f>
        <v/>
      </c>
      <c r="E31" s="20" t="str">
        <f>IF(E28="","",E29*$B$7+E30*$B$7*設定!$I$5)</f>
        <v/>
      </c>
      <c r="F31" s="20" t="str">
        <f>IF(F28="","",F29*$B$7+F30*$B$7*設定!$I$5)</f>
        <v/>
      </c>
      <c r="G31" s="20" t="str">
        <f>IF(G28="","",G29*$B$7+G30*$B$7*設定!$I$5)</f>
        <v/>
      </c>
      <c r="H31" s="20" t="str">
        <f>IF(H28="","",H29*$B$7+H30*$B$7*設定!$I$5)</f>
        <v/>
      </c>
      <c r="I31" s="20" t="str">
        <f>IF(I28="","",I29*$B$7+I30*$B$7*設定!$I$5)</f>
        <v/>
      </c>
      <c r="J31" s="20" t="str">
        <f>IF(J28="","",J29*$B$7+J30*$B$7*設定!$I$5)</f>
        <v/>
      </c>
      <c r="K31" s="20" t="str">
        <f>IF(K28="","",K29*$B$7+K30*$B$7*設定!$I$5)</f>
        <v/>
      </c>
      <c r="L31" s="20" t="str">
        <f>IF(L28="","",L29*$B$7+L30*$B$7*設定!$I$5)</f>
        <v/>
      </c>
      <c r="M31" s="20" t="str">
        <f>IF(M28="","",M29*$B$7+M30*$B$7*設定!$I$5)</f>
        <v/>
      </c>
      <c r="N31" s="20" t="str">
        <f>IF(N28="","",N29*$B$7+N30*$B$7*設定!$I$5)</f>
        <v/>
      </c>
      <c r="O31" s="20" t="str">
        <f>IF(O28="","",O29*$B$7+O30*$B$7*設定!$I$5)</f>
        <v/>
      </c>
      <c r="P31" s="20" t="str">
        <f>IF(P28="","",P29*$B$7+P30*$B$7*設定!$I$5)</f>
        <v/>
      </c>
      <c r="Q31" s="20" t="str">
        <f>IF(Q28="","",Q29*$B$7+Q30*$B$7*設定!$I$5)</f>
        <v/>
      </c>
      <c r="R31" s="20" t="str">
        <f>IF(R28="","",R29*$B$7+R30*$B$7*設定!$I$5)</f>
        <v/>
      </c>
      <c r="S31" s="20" t="str">
        <f>IF(S28="","",S29*$B$7+S30*$B$7*設定!$I$5)</f>
        <v/>
      </c>
      <c r="T31" s="20" t="str">
        <f>IF(T28="","",T29*$B$7+T30*$B$7*設定!$I$5)</f>
        <v/>
      </c>
      <c r="U31" s="20" t="str">
        <f>IF(U28="","",U29*$B$7+U30*$B$7*設定!$I$5)</f>
        <v/>
      </c>
      <c r="V31" s="20" t="str">
        <f>IF(V28="","",V29*$B$7+V30*$B$7*設定!$I$5)</f>
        <v/>
      </c>
      <c r="W31" s="20" t="str">
        <f>IF(W28="","",W29*$B$7+W30*$B$7*設定!$I$5)</f>
        <v/>
      </c>
      <c r="X31" s="20" t="str">
        <f>IF(X28="","",X29*$B$7+X30*$B$7*設定!$I$5)</f>
        <v/>
      </c>
      <c r="Y31" s="20" t="str">
        <f>IF(Y28="","",Y29*$B$7+Y30*$B$7*設定!$I$5)</f>
        <v/>
      </c>
      <c r="Z31" s="20" t="str">
        <f>IF(Z28="","",Z29*$B$7+Z30*$B$7*設定!$I$5)</f>
        <v/>
      </c>
      <c r="AA31" s="20" t="str">
        <f>IF(AA28="","",AA29*$B$7+AA30*$B$7*設定!$I$5)</f>
        <v/>
      </c>
      <c r="AB31" s="20" t="str">
        <f>IF(AB28="","",AB29*$B$7+AB30*$B$7*設定!$I$5)</f>
        <v/>
      </c>
      <c r="AC31" s="20" t="str">
        <f>IF(AC28="","",AC29*$B$7+AC30*$B$7*設定!$I$5)</f>
        <v/>
      </c>
      <c r="AD31" s="20" t="str">
        <f>IF(AD28="","",AD29*$B$7+AD30*$B$7*設定!$I$5)</f>
        <v/>
      </c>
      <c r="AE31" s="20" t="str">
        <f>IF(AE28="","",AE29*$B$7+AE30*$B$7*設定!$I$5)</f>
        <v/>
      </c>
      <c r="AF31" s="20" t="str">
        <f>IF(AF28="","",AF29*$B$7+AF30*$B$7*設定!$I$5)</f>
        <v/>
      </c>
      <c r="AG31" s="20" t="str">
        <f>IF(AG28="","",AG29*$B$7+AG30*$B$7*設定!$I$5)</f>
        <v/>
      </c>
    </row>
    <row r="32" spans="1:33" ht="20.100000000000001" customHeight="1" collapsed="1" x14ac:dyDescent="0.15">
      <c r="A32" s="9">
        <f>A28+1</f>
        <v>8</v>
      </c>
      <c r="B32" s="11"/>
      <c r="C32" s="12"/>
      <c r="D32" s="12"/>
      <c r="E32" s="12"/>
      <c r="F32" s="12"/>
      <c r="G32" s="12"/>
      <c r="H32" s="12"/>
      <c r="I32" s="12"/>
      <c r="J32" s="12"/>
      <c r="K32" s="12"/>
      <c r="L32" s="12"/>
      <c r="M32" s="12"/>
      <c r="N32" s="12"/>
      <c r="O32" s="12"/>
      <c r="P32" s="12"/>
      <c r="Q32" s="12"/>
      <c r="R32" s="12"/>
      <c r="S32" s="12"/>
      <c r="T32" s="12"/>
      <c r="U32" s="12"/>
      <c r="V32" s="12"/>
      <c r="W32" s="12"/>
      <c r="X32" s="12"/>
      <c r="Y32" s="12"/>
      <c r="Z32" s="12"/>
      <c r="AA32" s="12"/>
      <c r="AB32" s="12"/>
      <c r="AC32" s="12"/>
      <c r="AD32" s="12"/>
      <c r="AE32" s="12"/>
      <c r="AF32" s="12"/>
      <c r="AG32" s="12"/>
    </row>
    <row r="33" spans="1:33" ht="20.100000000000001" hidden="1" customHeight="1" outlineLevel="1" x14ac:dyDescent="0.15">
      <c r="A33" s="18"/>
      <c r="B33" s="19" t="s">
        <v>20</v>
      </c>
      <c r="C33" s="20" t="str">
        <f>IF(C32="","",VLOOKUP(C32,設定!$B$5:$C$9,2,FALSE))</f>
        <v/>
      </c>
      <c r="D33" s="20" t="str">
        <f>IF(D32="","",VLOOKUP(D32,設定!$B$5:$C$9,2,FALSE))</f>
        <v/>
      </c>
      <c r="E33" s="20" t="str">
        <f>IF(E32="","",VLOOKUP(E32,設定!$B$5:$C$9,2,FALSE))</f>
        <v/>
      </c>
      <c r="F33" s="20" t="str">
        <f>IF(F32="","",VLOOKUP(F32,設定!$B$5:$C$9,2,FALSE))</f>
        <v/>
      </c>
      <c r="G33" s="20" t="str">
        <f>IF(G32="","",VLOOKUP(G32,設定!$B$5:$C$9,2,FALSE))</f>
        <v/>
      </c>
      <c r="H33" s="20" t="str">
        <f>IF(H32="","",VLOOKUP(H32,設定!$B$5:$C$9,2,FALSE))</f>
        <v/>
      </c>
      <c r="I33" s="20" t="str">
        <f>IF(I32="","",VLOOKUP(I32,設定!$B$5:$C$9,2,FALSE))</f>
        <v/>
      </c>
      <c r="J33" s="20" t="str">
        <f>IF(J32="","",VLOOKUP(J32,設定!$B$5:$C$9,2,FALSE))</f>
        <v/>
      </c>
      <c r="K33" s="20" t="str">
        <f>IF(K32="","",VLOOKUP(K32,設定!$B$5:$C$9,2,FALSE))</f>
        <v/>
      </c>
      <c r="L33" s="20" t="str">
        <f>IF(L32="","",VLOOKUP(L32,設定!$B$5:$C$9,2,FALSE))</f>
        <v/>
      </c>
      <c r="M33" s="20" t="str">
        <f>IF(M32="","",VLOOKUP(M32,設定!$B$5:$C$9,2,FALSE))</f>
        <v/>
      </c>
      <c r="N33" s="20" t="str">
        <f>IF(N32="","",VLOOKUP(N32,設定!$B$5:$C$9,2,FALSE))</f>
        <v/>
      </c>
      <c r="O33" s="20" t="str">
        <f>IF(O32="","",VLOOKUP(O32,設定!$B$5:$C$9,2,FALSE))</f>
        <v/>
      </c>
      <c r="P33" s="20" t="str">
        <f>IF(P32="","",VLOOKUP(P32,設定!$B$5:$C$9,2,FALSE))</f>
        <v/>
      </c>
      <c r="Q33" s="20" t="str">
        <f>IF(Q32="","",VLOOKUP(Q32,設定!$B$5:$C$9,2,FALSE))</f>
        <v/>
      </c>
      <c r="R33" s="20" t="str">
        <f>IF(R32="","",VLOOKUP(R32,設定!$B$5:$C$9,2,FALSE))</f>
        <v/>
      </c>
      <c r="S33" s="20" t="str">
        <f>IF(S32="","",VLOOKUP(S32,設定!$B$5:$C$9,2,FALSE))</f>
        <v/>
      </c>
      <c r="T33" s="20" t="str">
        <f>IF(T32="","",VLOOKUP(T32,設定!$B$5:$C$9,2,FALSE))</f>
        <v/>
      </c>
      <c r="U33" s="20" t="str">
        <f>IF(U32="","",VLOOKUP(U32,設定!$B$5:$C$9,2,FALSE))</f>
        <v/>
      </c>
      <c r="V33" s="20" t="str">
        <f>IF(V32="","",VLOOKUP(V32,設定!$B$5:$C$9,2,FALSE))</f>
        <v/>
      </c>
      <c r="W33" s="20" t="str">
        <f>IF(W32="","",VLOOKUP(W32,設定!$B$5:$C$9,2,FALSE))</f>
        <v/>
      </c>
      <c r="X33" s="20" t="str">
        <f>IF(X32="","",VLOOKUP(X32,設定!$B$5:$C$9,2,FALSE))</f>
        <v/>
      </c>
      <c r="Y33" s="20" t="str">
        <f>IF(Y32="","",VLOOKUP(Y32,設定!$B$5:$C$9,2,FALSE))</f>
        <v/>
      </c>
      <c r="Z33" s="20" t="str">
        <f>IF(Z32="","",VLOOKUP(Z32,設定!$B$5:$C$9,2,FALSE))</f>
        <v/>
      </c>
      <c r="AA33" s="20" t="str">
        <f>IF(AA32="","",VLOOKUP(AA32,設定!$B$5:$C$9,2,FALSE))</f>
        <v/>
      </c>
      <c r="AB33" s="20" t="str">
        <f>IF(AB32="","",VLOOKUP(AB32,設定!$B$5:$C$9,2,FALSE))</f>
        <v/>
      </c>
      <c r="AC33" s="20" t="str">
        <f>IF(AC32="","",VLOOKUP(AC32,設定!$B$5:$C$9,2,FALSE))</f>
        <v/>
      </c>
      <c r="AD33" s="20" t="str">
        <f>IF(AD32="","",VLOOKUP(AD32,設定!$B$5:$C$9,2,FALSE))</f>
        <v/>
      </c>
      <c r="AE33" s="20" t="str">
        <f>IF(AE32="","",VLOOKUP(AE32,設定!$B$5:$C$9,2,FALSE))</f>
        <v/>
      </c>
      <c r="AF33" s="20" t="str">
        <f>IF(AF32="","",VLOOKUP(AF32,設定!$B$5:$C$9,2,FALSE))</f>
        <v/>
      </c>
      <c r="AG33" s="20" t="str">
        <f>IF(AG32="","",VLOOKUP(AG32,設定!$B$5:$C$9,2,FALSE))</f>
        <v/>
      </c>
    </row>
    <row r="34" spans="1:33" ht="20.100000000000001" hidden="1" customHeight="1" outlineLevel="1" x14ac:dyDescent="0.15">
      <c r="A34" s="18"/>
      <c r="B34" s="19" t="s">
        <v>21</v>
      </c>
      <c r="C34" s="20" t="str">
        <f>IF(C32="","",VLOOKUP(C32,設定!$B$5:$D$9,3,FALSE))</f>
        <v/>
      </c>
      <c r="D34" s="20" t="str">
        <f>IF(D32="","",VLOOKUP(D32,設定!$B$5:$D$9,3,FALSE))</f>
        <v/>
      </c>
      <c r="E34" s="20" t="str">
        <f>IF(E32="","",VLOOKUP(E32,設定!$B$5:$D$9,3,FALSE))</f>
        <v/>
      </c>
      <c r="F34" s="20" t="str">
        <f>IF(F32="","",VLOOKUP(F32,設定!$B$5:$D$9,3,FALSE))</f>
        <v/>
      </c>
      <c r="G34" s="20" t="str">
        <f>IF(G32="","",VLOOKUP(G32,設定!$B$5:$D$9,3,FALSE))</f>
        <v/>
      </c>
      <c r="H34" s="20" t="str">
        <f>IF(H32="","",VLOOKUP(H32,設定!$B$5:$D$9,3,FALSE))</f>
        <v/>
      </c>
      <c r="I34" s="20" t="str">
        <f>IF(I32="","",VLOOKUP(I32,設定!$B$5:$D$9,3,FALSE))</f>
        <v/>
      </c>
      <c r="J34" s="20" t="str">
        <f>IF(J32="","",VLOOKUP(J32,設定!$B$5:$D$9,3,FALSE))</f>
        <v/>
      </c>
      <c r="K34" s="20" t="str">
        <f>IF(K32="","",VLOOKUP(K32,設定!$B$5:$D$9,3,FALSE))</f>
        <v/>
      </c>
      <c r="L34" s="20" t="str">
        <f>IF(L32="","",VLOOKUP(L32,設定!$B$5:$D$9,3,FALSE))</f>
        <v/>
      </c>
      <c r="M34" s="20" t="str">
        <f>IF(M32="","",VLOOKUP(M32,設定!$B$5:$D$9,3,FALSE))</f>
        <v/>
      </c>
      <c r="N34" s="20" t="str">
        <f>IF(N32="","",VLOOKUP(N32,設定!$B$5:$D$9,3,FALSE))</f>
        <v/>
      </c>
      <c r="O34" s="20" t="str">
        <f>IF(O32="","",VLOOKUP(O32,設定!$B$5:$D$9,3,FALSE))</f>
        <v/>
      </c>
      <c r="P34" s="20" t="str">
        <f>IF(P32="","",VLOOKUP(P32,設定!$B$5:$D$9,3,FALSE))</f>
        <v/>
      </c>
      <c r="Q34" s="20" t="str">
        <f>IF(Q32="","",VLOOKUP(Q32,設定!$B$5:$D$9,3,FALSE))</f>
        <v/>
      </c>
      <c r="R34" s="20" t="str">
        <f>IF(R32="","",VLOOKUP(R32,設定!$B$5:$D$9,3,FALSE))</f>
        <v/>
      </c>
      <c r="S34" s="20" t="str">
        <f>IF(S32="","",VLOOKUP(S32,設定!$B$5:$D$9,3,FALSE))</f>
        <v/>
      </c>
      <c r="T34" s="20" t="str">
        <f>IF(T32="","",VLOOKUP(T32,設定!$B$5:$D$9,3,FALSE))</f>
        <v/>
      </c>
      <c r="U34" s="20" t="str">
        <f>IF(U32="","",VLOOKUP(U32,設定!$B$5:$D$9,3,FALSE))</f>
        <v/>
      </c>
      <c r="V34" s="20" t="str">
        <f>IF(V32="","",VLOOKUP(V32,設定!$B$5:$D$9,3,FALSE))</f>
        <v/>
      </c>
      <c r="W34" s="20" t="str">
        <f>IF(W32="","",VLOOKUP(W32,設定!$B$5:$D$9,3,FALSE))</f>
        <v/>
      </c>
      <c r="X34" s="20" t="str">
        <f>IF(X32="","",VLOOKUP(X32,設定!$B$5:$D$9,3,FALSE))</f>
        <v/>
      </c>
      <c r="Y34" s="20" t="str">
        <f>IF(Y32="","",VLOOKUP(Y32,設定!$B$5:$D$9,3,FALSE))</f>
        <v/>
      </c>
      <c r="Z34" s="20" t="str">
        <f>IF(Z32="","",VLOOKUP(Z32,設定!$B$5:$D$9,3,FALSE))</f>
        <v/>
      </c>
      <c r="AA34" s="20" t="str">
        <f>IF(AA32="","",VLOOKUP(AA32,設定!$B$5:$D$9,3,FALSE))</f>
        <v/>
      </c>
      <c r="AB34" s="20" t="str">
        <f>IF(AB32="","",VLOOKUP(AB32,設定!$B$5:$D$9,3,FALSE))</f>
        <v/>
      </c>
      <c r="AC34" s="20" t="str">
        <f>IF(AC32="","",VLOOKUP(AC32,設定!$B$5:$D$9,3,FALSE))</f>
        <v/>
      </c>
      <c r="AD34" s="20" t="str">
        <f>IF(AD32="","",VLOOKUP(AD32,設定!$B$5:$D$9,3,FALSE))</f>
        <v/>
      </c>
      <c r="AE34" s="20" t="str">
        <f>IF(AE32="","",VLOOKUP(AE32,設定!$B$5:$D$9,3,FALSE))</f>
        <v/>
      </c>
      <c r="AF34" s="20" t="str">
        <f>IF(AF32="","",VLOOKUP(AF32,設定!$B$5:$D$9,3,FALSE))</f>
        <v/>
      </c>
      <c r="AG34" s="20" t="str">
        <f>IF(AG32="","",VLOOKUP(AG32,設定!$B$5:$D$9,3,FALSE))</f>
        <v/>
      </c>
    </row>
    <row r="35" spans="1:33" ht="20.100000000000001" hidden="1" customHeight="1" outlineLevel="1" x14ac:dyDescent="0.15">
      <c r="A35" s="18" t="s">
        <v>18</v>
      </c>
      <c r="B35" s="19" t="str">
        <f>IF(B32="","",VLOOKUP(B32,設定!$F$5:$G$35,2,FALSE))</f>
        <v/>
      </c>
      <c r="C35" s="20" t="str">
        <f>IF(C32="","",C33*$B$7+C34*$B$7*設定!$I$5)</f>
        <v/>
      </c>
      <c r="D35" s="20" t="str">
        <f>IF(D32="","",D33*$B$7+D34*$B$7*設定!$I$5)</f>
        <v/>
      </c>
      <c r="E35" s="20" t="str">
        <f>IF(E32="","",E33*$B$7+E34*$B$7*設定!$I$5)</f>
        <v/>
      </c>
      <c r="F35" s="20" t="str">
        <f>IF(F32="","",F33*$B$7+F34*$B$7*設定!$I$5)</f>
        <v/>
      </c>
      <c r="G35" s="20" t="str">
        <f>IF(G32="","",G33*$B$7+G34*$B$7*設定!$I$5)</f>
        <v/>
      </c>
      <c r="H35" s="20" t="str">
        <f>IF(H32="","",H33*$B$7+H34*$B$7*設定!$I$5)</f>
        <v/>
      </c>
      <c r="I35" s="20" t="str">
        <f>IF(I32="","",I33*$B$7+I34*$B$7*設定!$I$5)</f>
        <v/>
      </c>
      <c r="J35" s="20" t="str">
        <f>IF(J32="","",J33*$B$7+J34*$B$7*設定!$I$5)</f>
        <v/>
      </c>
      <c r="K35" s="20" t="str">
        <f>IF(K32="","",K33*$B$7+K34*$B$7*設定!$I$5)</f>
        <v/>
      </c>
      <c r="L35" s="20" t="str">
        <f>IF(L32="","",L33*$B$7+L34*$B$7*設定!$I$5)</f>
        <v/>
      </c>
      <c r="M35" s="20" t="str">
        <f>IF(M32="","",M33*$B$7+M34*$B$7*設定!$I$5)</f>
        <v/>
      </c>
      <c r="N35" s="20" t="str">
        <f>IF(N32="","",N33*$B$7+N34*$B$7*設定!$I$5)</f>
        <v/>
      </c>
      <c r="O35" s="20" t="str">
        <f>IF(O32="","",O33*$B$7+O34*$B$7*設定!$I$5)</f>
        <v/>
      </c>
      <c r="P35" s="20" t="str">
        <f>IF(P32="","",P33*$B$7+P34*$B$7*設定!$I$5)</f>
        <v/>
      </c>
      <c r="Q35" s="20" t="str">
        <f>IF(Q32="","",Q33*$B$7+Q34*$B$7*設定!$I$5)</f>
        <v/>
      </c>
      <c r="R35" s="20" t="str">
        <f>IF(R32="","",R33*$B$7+R34*$B$7*設定!$I$5)</f>
        <v/>
      </c>
      <c r="S35" s="20" t="str">
        <f>IF(S32="","",S33*$B$7+S34*$B$7*設定!$I$5)</f>
        <v/>
      </c>
      <c r="T35" s="20" t="str">
        <f>IF(T32="","",T33*$B$7+T34*$B$7*設定!$I$5)</f>
        <v/>
      </c>
      <c r="U35" s="20" t="str">
        <f>IF(U32="","",U33*$B$7+U34*$B$7*設定!$I$5)</f>
        <v/>
      </c>
      <c r="V35" s="20" t="str">
        <f>IF(V32="","",V33*$B$7+V34*$B$7*設定!$I$5)</f>
        <v/>
      </c>
      <c r="W35" s="20" t="str">
        <f>IF(W32="","",W33*$B$7+W34*$B$7*設定!$I$5)</f>
        <v/>
      </c>
      <c r="X35" s="20" t="str">
        <f>IF(X32="","",X33*$B$7+X34*$B$7*設定!$I$5)</f>
        <v/>
      </c>
      <c r="Y35" s="20" t="str">
        <f>IF(Y32="","",Y33*$B$7+Y34*$B$7*設定!$I$5)</f>
        <v/>
      </c>
      <c r="Z35" s="20" t="str">
        <f>IF(Z32="","",Z33*$B$7+Z34*$B$7*設定!$I$5)</f>
        <v/>
      </c>
      <c r="AA35" s="20" t="str">
        <f>IF(AA32="","",AA33*$B$7+AA34*$B$7*設定!$I$5)</f>
        <v/>
      </c>
      <c r="AB35" s="20" t="str">
        <f>IF(AB32="","",AB33*$B$7+AB34*$B$7*設定!$I$5)</f>
        <v/>
      </c>
      <c r="AC35" s="20" t="str">
        <f>IF(AC32="","",AC33*$B$7+AC34*$B$7*設定!$I$5)</f>
        <v/>
      </c>
      <c r="AD35" s="20" t="str">
        <f>IF(AD32="","",AD33*$B$7+AD34*$B$7*設定!$I$5)</f>
        <v/>
      </c>
      <c r="AE35" s="20" t="str">
        <f>IF(AE32="","",AE33*$B$7+AE34*$B$7*設定!$I$5)</f>
        <v/>
      </c>
      <c r="AF35" s="20" t="str">
        <f>IF(AF32="","",AF33*$B$7+AF34*$B$7*設定!$I$5)</f>
        <v/>
      </c>
      <c r="AG35" s="20" t="str">
        <f>IF(AG32="","",AG33*$B$7+AG34*$B$7*設定!$I$5)</f>
        <v/>
      </c>
    </row>
    <row r="36" spans="1:33" ht="20.100000000000001" customHeight="1" collapsed="1" x14ac:dyDescent="0.15">
      <c r="A36" s="9">
        <f>A32+1</f>
        <v>9</v>
      </c>
      <c r="B36" s="11"/>
      <c r="C36" s="12"/>
      <c r="D36" s="12"/>
      <c r="E36" s="12"/>
      <c r="F36" s="12"/>
      <c r="G36" s="12"/>
      <c r="H36" s="12"/>
      <c r="I36" s="12"/>
      <c r="J36" s="12"/>
      <c r="K36" s="12"/>
      <c r="L36" s="12"/>
      <c r="M36" s="12"/>
      <c r="N36" s="12"/>
      <c r="O36" s="12"/>
      <c r="P36" s="12"/>
      <c r="Q36" s="12"/>
      <c r="R36" s="12"/>
      <c r="S36" s="12"/>
      <c r="T36" s="12"/>
      <c r="U36" s="12"/>
      <c r="V36" s="12"/>
      <c r="W36" s="12"/>
      <c r="X36" s="12"/>
      <c r="Y36" s="12"/>
      <c r="Z36" s="12"/>
      <c r="AA36" s="12"/>
      <c r="AB36" s="12"/>
      <c r="AC36" s="12"/>
      <c r="AD36" s="12"/>
      <c r="AE36" s="12"/>
      <c r="AF36" s="12"/>
      <c r="AG36" s="12"/>
    </row>
    <row r="37" spans="1:33" ht="20.100000000000001" hidden="1" customHeight="1" outlineLevel="1" x14ac:dyDescent="0.15">
      <c r="A37" s="18"/>
      <c r="B37" s="19" t="s">
        <v>20</v>
      </c>
      <c r="C37" s="20" t="str">
        <f>IF(C36="","",VLOOKUP(C36,設定!$B$5:$C$9,2,FALSE))</f>
        <v/>
      </c>
      <c r="D37" s="20" t="str">
        <f>IF(D36="","",VLOOKUP(D36,設定!$B$5:$C$9,2,FALSE))</f>
        <v/>
      </c>
      <c r="E37" s="20" t="str">
        <f>IF(E36="","",VLOOKUP(E36,設定!$B$5:$C$9,2,FALSE))</f>
        <v/>
      </c>
      <c r="F37" s="20" t="str">
        <f>IF(F36="","",VLOOKUP(F36,設定!$B$5:$C$9,2,FALSE))</f>
        <v/>
      </c>
      <c r="G37" s="20" t="str">
        <f>IF(G36="","",VLOOKUP(G36,設定!$B$5:$C$9,2,FALSE))</f>
        <v/>
      </c>
      <c r="H37" s="20" t="str">
        <f>IF(H36="","",VLOOKUP(H36,設定!$B$5:$C$9,2,FALSE))</f>
        <v/>
      </c>
      <c r="I37" s="20" t="str">
        <f>IF(I36="","",VLOOKUP(I36,設定!$B$5:$C$9,2,FALSE))</f>
        <v/>
      </c>
      <c r="J37" s="20" t="str">
        <f>IF(J36="","",VLOOKUP(J36,設定!$B$5:$C$9,2,FALSE))</f>
        <v/>
      </c>
      <c r="K37" s="20" t="str">
        <f>IF(K36="","",VLOOKUP(K36,設定!$B$5:$C$9,2,FALSE))</f>
        <v/>
      </c>
      <c r="L37" s="20" t="str">
        <f>IF(L36="","",VLOOKUP(L36,設定!$B$5:$C$9,2,FALSE))</f>
        <v/>
      </c>
      <c r="M37" s="20" t="str">
        <f>IF(M36="","",VLOOKUP(M36,設定!$B$5:$C$9,2,FALSE))</f>
        <v/>
      </c>
      <c r="N37" s="20" t="str">
        <f>IF(N36="","",VLOOKUP(N36,設定!$B$5:$C$9,2,FALSE))</f>
        <v/>
      </c>
      <c r="O37" s="20" t="str">
        <f>IF(O36="","",VLOOKUP(O36,設定!$B$5:$C$9,2,FALSE))</f>
        <v/>
      </c>
      <c r="P37" s="20" t="str">
        <f>IF(P36="","",VLOOKUP(P36,設定!$B$5:$C$9,2,FALSE))</f>
        <v/>
      </c>
      <c r="Q37" s="20" t="str">
        <f>IF(Q36="","",VLOOKUP(Q36,設定!$B$5:$C$9,2,FALSE))</f>
        <v/>
      </c>
      <c r="R37" s="20" t="str">
        <f>IF(R36="","",VLOOKUP(R36,設定!$B$5:$C$9,2,FALSE))</f>
        <v/>
      </c>
      <c r="S37" s="20" t="str">
        <f>IF(S36="","",VLOOKUP(S36,設定!$B$5:$C$9,2,FALSE))</f>
        <v/>
      </c>
      <c r="T37" s="20" t="str">
        <f>IF(T36="","",VLOOKUP(T36,設定!$B$5:$C$9,2,FALSE))</f>
        <v/>
      </c>
      <c r="U37" s="20" t="str">
        <f>IF(U36="","",VLOOKUP(U36,設定!$B$5:$C$9,2,FALSE))</f>
        <v/>
      </c>
      <c r="V37" s="20" t="str">
        <f>IF(V36="","",VLOOKUP(V36,設定!$B$5:$C$9,2,FALSE))</f>
        <v/>
      </c>
      <c r="W37" s="20" t="str">
        <f>IF(W36="","",VLOOKUP(W36,設定!$B$5:$C$9,2,FALSE))</f>
        <v/>
      </c>
      <c r="X37" s="20" t="str">
        <f>IF(X36="","",VLOOKUP(X36,設定!$B$5:$C$9,2,FALSE))</f>
        <v/>
      </c>
      <c r="Y37" s="20" t="str">
        <f>IF(Y36="","",VLOOKUP(Y36,設定!$B$5:$C$9,2,FALSE))</f>
        <v/>
      </c>
      <c r="Z37" s="20" t="str">
        <f>IF(Z36="","",VLOOKUP(Z36,設定!$B$5:$C$9,2,FALSE))</f>
        <v/>
      </c>
      <c r="AA37" s="20" t="str">
        <f>IF(AA36="","",VLOOKUP(AA36,設定!$B$5:$C$9,2,FALSE))</f>
        <v/>
      </c>
      <c r="AB37" s="20" t="str">
        <f>IF(AB36="","",VLOOKUP(AB36,設定!$B$5:$C$9,2,FALSE))</f>
        <v/>
      </c>
      <c r="AC37" s="20" t="str">
        <f>IF(AC36="","",VLOOKUP(AC36,設定!$B$5:$C$9,2,FALSE))</f>
        <v/>
      </c>
      <c r="AD37" s="20" t="str">
        <f>IF(AD36="","",VLOOKUP(AD36,設定!$B$5:$C$9,2,FALSE))</f>
        <v/>
      </c>
      <c r="AE37" s="20" t="str">
        <f>IF(AE36="","",VLOOKUP(AE36,設定!$B$5:$C$9,2,FALSE))</f>
        <v/>
      </c>
      <c r="AF37" s="20" t="str">
        <f>IF(AF36="","",VLOOKUP(AF36,設定!$B$5:$C$9,2,FALSE))</f>
        <v/>
      </c>
      <c r="AG37" s="20" t="str">
        <f>IF(AG36="","",VLOOKUP(AG36,設定!$B$5:$C$9,2,FALSE))</f>
        <v/>
      </c>
    </row>
    <row r="38" spans="1:33" ht="20.100000000000001" hidden="1" customHeight="1" outlineLevel="1" x14ac:dyDescent="0.15">
      <c r="A38" s="18"/>
      <c r="B38" s="19" t="s">
        <v>21</v>
      </c>
      <c r="C38" s="20" t="str">
        <f>IF(C36="","",VLOOKUP(C36,設定!$B$5:$D$9,3,FALSE))</f>
        <v/>
      </c>
      <c r="D38" s="20" t="str">
        <f>IF(D36="","",VLOOKUP(D36,設定!$B$5:$D$9,3,FALSE))</f>
        <v/>
      </c>
      <c r="E38" s="20" t="str">
        <f>IF(E36="","",VLOOKUP(E36,設定!$B$5:$D$9,3,FALSE))</f>
        <v/>
      </c>
      <c r="F38" s="20" t="str">
        <f>IF(F36="","",VLOOKUP(F36,設定!$B$5:$D$9,3,FALSE))</f>
        <v/>
      </c>
      <c r="G38" s="20" t="str">
        <f>IF(G36="","",VLOOKUP(G36,設定!$B$5:$D$9,3,FALSE))</f>
        <v/>
      </c>
      <c r="H38" s="20" t="str">
        <f>IF(H36="","",VLOOKUP(H36,設定!$B$5:$D$9,3,FALSE))</f>
        <v/>
      </c>
      <c r="I38" s="20" t="str">
        <f>IF(I36="","",VLOOKUP(I36,設定!$B$5:$D$9,3,FALSE))</f>
        <v/>
      </c>
      <c r="J38" s="20" t="str">
        <f>IF(J36="","",VLOOKUP(J36,設定!$B$5:$D$9,3,FALSE))</f>
        <v/>
      </c>
      <c r="K38" s="20" t="str">
        <f>IF(K36="","",VLOOKUP(K36,設定!$B$5:$D$9,3,FALSE))</f>
        <v/>
      </c>
      <c r="L38" s="20" t="str">
        <f>IF(L36="","",VLOOKUP(L36,設定!$B$5:$D$9,3,FALSE))</f>
        <v/>
      </c>
      <c r="M38" s="20" t="str">
        <f>IF(M36="","",VLOOKUP(M36,設定!$B$5:$D$9,3,FALSE))</f>
        <v/>
      </c>
      <c r="N38" s="20" t="str">
        <f>IF(N36="","",VLOOKUP(N36,設定!$B$5:$D$9,3,FALSE))</f>
        <v/>
      </c>
      <c r="O38" s="20" t="str">
        <f>IF(O36="","",VLOOKUP(O36,設定!$B$5:$D$9,3,FALSE))</f>
        <v/>
      </c>
      <c r="P38" s="20" t="str">
        <f>IF(P36="","",VLOOKUP(P36,設定!$B$5:$D$9,3,FALSE))</f>
        <v/>
      </c>
      <c r="Q38" s="20" t="str">
        <f>IF(Q36="","",VLOOKUP(Q36,設定!$B$5:$D$9,3,FALSE))</f>
        <v/>
      </c>
      <c r="R38" s="20" t="str">
        <f>IF(R36="","",VLOOKUP(R36,設定!$B$5:$D$9,3,FALSE))</f>
        <v/>
      </c>
      <c r="S38" s="20" t="str">
        <f>IF(S36="","",VLOOKUP(S36,設定!$B$5:$D$9,3,FALSE))</f>
        <v/>
      </c>
      <c r="T38" s="20" t="str">
        <f>IF(T36="","",VLOOKUP(T36,設定!$B$5:$D$9,3,FALSE))</f>
        <v/>
      </c>
      <c r="U38" s="20" t="str">
        <f>IF(U36="","",VLOOKUP(U36,設定!$B$5:$D$9,3,FALSE))</f>
        <v/>
      </c>
      <c r="V38" s="20" t="str">
        <f>IF(V36="","",VLOOKUP(V36,設定!$B$5:$D$9,3,FALSE))</f>
        <v/>
      </c>
      <c r="W38" s="20" t="str">
        <f>IF(W36="","",VLOOKUP(W36,設定!$B$5:$D$9,3,FALSE))</f>
        <v/>
      </c>
      <c r="X38" s="20" t="str">
        <f>IF(X36="","",VLOOKUP(X36,設定!$B$5:$D$9,3,FALSE))</f>
        <v/>
      </c>
      <c r="Y38" s="20" t="str">
        <f>IF(Y36="","",VLOOKUP(Y36,設定!$B$5:$D$9,3,FALSE))</f>
        <v/>
      </c>
      <c r="Z38" s="20" t="str">
        <f>IF(Z36="","",VLOOKUP(Z36,設定!$B$5:$D$9,3,FALSE))</f>
        <v/>
      </c>
      <c r="AA38" s="20" t="str">
        <f>IF(AA36="","",VLOOKUP(AA36,設定!$B$5:$D$9,3,FALSE))</f>
        <v/>
      </c>
      <c r="AB38" s="20" t="str">
        <f>IF(AB36="","",VLOOKUP(AB36,設定!$B$5:$D$9,3,FALSE))</f>
        <v/>
      </c>
      <c r="AC38" s="20" t="str">
        <f>IF(AC36="","",VLOOKUP(AC36,設定!$B$5:$D$9,3,FALSE))</f>
        <v/>
      </c>
      <c r="AD38" s="20" t="str">
        <f>IF(AD36="","",VLOOKUP(AD36,設定!$B$5:$D$9,3,FALSE))</f>
        <v/>
      </c>
      <c r="AE38" s="20" t="str">
        <f>IF(AE36="","",VLOOKUP(AE36,設定!$B$5:$D$9,3,FALSE))</f>
        <v/>
      </c>
      <c r="AF38" s="20" t="str">
        <f>IF(AF36="","",VLOOKUP(AF36,設定!$B$5:$D$9,3,FALSE))</f>
        <v/>
      </c>
      <c r="AG38" s="20" t="str">
        <f>IF(AG36="","",VLOOKUP(AG36,設定!$B$5:$D$9,3,FALSE))</f>
        <v/>
      </c>
    </row>
    <row r="39" spans="1:33" ht="20.100000000000001" hidden="1" customHeight="1" outlineLevel="1" x14ac:dyDescent="0.15">
      <c r="A39" s="18" t="s">
        <v>18</v>
      </c>
      <c r="B39" s="19" t="str">
        <f>IF(B36="","",VLOOKUP(B36,設定!$F$5:$G$35,2,FALSE))</f>
        <v/>
      </c>
      <c r="C39" s="20" t="str">
        <f>IF(C36="","",C37*$B$7+C38*$B$7*設定!$I$5)</f>
        <v/>
      </c>
      <c r="D39" s="20" t="str">
        <f>IF(D36="","",D37*$B$7+D38*$B$7*設定!$I$5)</f>
        <v/>
      </c>
      <c r="E39" s="20" t="str">
        <f>IF(E36="","",E37*$B$7+E38*$B$7*設定!$I$5)</f>
        <v/>
      </c>
      <c r="F39" s="20" t="str">
        <f>IF(F36="","",F37*$B$7+F38*$B$7*設定!$I$5)</f>
        <v/>
      </c>
      <c r="G39" s="20" t="str">
        <f>IF(G36="","",G37*$B$7+G38*$B$7*設定!$I$5)</f>
        <v/>
      </c>
      <c r="H39" s="20" t="str">
        <f>IF(H36="","",H37*$B$7+H38*$B$7*設定!$I$5)</f>
        <v/>
      </c>
      <c r="I39" s="20" t="str">
        <f>IF(I36="","",I37*$B$7+I38*$B$7*設定!$I$5)</f>
        <v/>
      </c>
      <c r="J39" s="20" t="str">
        <f>IF(J36="","",J37*$B$7+J38*$B$7*設定!$I$5)</f>
        <v/>
      </c>
      <c r="K39" s="20" t="str">
        <f>IF(K36="","",K37*$B$7+K38*$B$7*設定!$I$5)</f>
        <v/>
      </c>
      <c r="L39" s="20" t="str">
        <f>IF(L36="","",L37*$B$7+L38*$B$7*設定!$I$5)</f>
        <v/>
      </c>
      <c r="M39" s="20" t="str">
        <f>IF(M36="","",M37*$B$7+M38*$B$7*設定!$I$5)</f>
        <v/>
      </c>
      <c r="N39" s="20" t="str">
        <f>IF(N36="","",N37*$B$7+N38*$B$7*設定!$I$5)</f>
        <v/>
      </c>
      <c r="O39" s="20" t="str">
        <f>IF(O36="","",O37*$B$7+O38*$B$7*設定!$I$5)</f>
        <v/>
      </c>
      <c r="P39" s="20" t="str">
        <f>IF(P36="","",P37*$B$7+P38*$B$7*設定!$I$5)</f>
        <v/>
      </c>
      <c r="Q39" s="20" t="str">
        <f>IF(Q36="","",Q37*$B$7+Q38*$B$7*設定!$I$5)</f>
        <v/>
      </c>
      <c r="R39" s="20" t="str">
        <f>IF(R36="","",R37*$B$7+R38*$B$7*設定!$I$5)</f>
        <v/>
      </c>
      <c r="S39" s="20" t="str">
        <f>IF(S36="","",S37*$B$7+S38*$B$7*設定!$I$5)</f>
        <v/>
      </c>
      <c r="T39" s="20" t="str">
        <f>IF(T36="","",T37*$B$7+T38*$B$7*設定!$I$5)</f>
        <v/>
      </c>
      <c r="U39" s="20" t="str">
        <f>IF(U36="","",U37*$B$7+U38*$B$7*設定!$I$5)</f>
        <v/>
      </c>
      <c r="V39" s="20" t="str">
        <f>IF(V36="","",V37*$B$7+V38*$B$7*設定!$I$5)</f>
        <v/>
      </c>
      <c r="W39" s="20" t="str">
        <f>IF(W36="","",W37*$B$7+W38*$B$7*設定!$I$5)</f>
        <v/>
      </c>
      <c r="X39" s="20" t="str">
        <f>IF(X36="","",X37*$B$7+X38*$B$7*設定!$I$5)</f>
        <v/>
      </c>
      <c r="Y39" s="20" t="str">
        <f>IF(Y36="","",Y37*$B$7+Y38*$B$7*設定!$I$5)</f>
        <v/>
      </c>
      <c r="Z39" s="20" t="str">
        <f>IF(Z36="","",Z37*$B$7+Z38*$B$7*設定!$I$5)</f>
        <v/>
      </c>
      <c r="AA39" s="20" t="str">
        <f>IF(AA36="","",AA37*$B$7+AA38*$B$7*設定!$I$5)</f>
        <v/>
      </c>
      <c r="AB39" s="20" t="str">
        <f>IF(AB36="","",AB37*$B$7+AB38*$B$7*設定!$I$5)</f>
        <v/>
      </c>
      <c r="AC39" s="20" t="str">
        <f>IF(AC36="","",AC37*$B$7+AC38*$B$7*設定!$I$5)</f>
        <v/>
      </c>
      <c r="AD39" s="20" t="str">
        <f>IF(AD36="","",AD37*$B$7+AD38*$B$7*設定!$I$5)</f>
        <v/>
      </c>
      <c r="AE39" s="20" t="str">
        <f>IF(AE36="","",AE37*$B$7+AE38*$B$7*設定!$I$5)</f>
        <v/>
      </c>
      <c r="AF39" s="20" t="str">
        <f>IF(AF36="","",AF37*$B$7+AF38*$B$7*設定!$I$5)</f>
        <v/>
      </c>
      <c r="AG39" s="20" t="str">
        <f>IF(AG36="","",AG37*$B$7+AG38*$B$7*設定!$I$5)</f>
        <v/>
      </c>
    </row>
    <row r="40" spans="1:33" ht="20.100000000000001" customHeight="1" collapsed="1" x14ac:dyDescent="0.15">
      <c r="A40" s="9">
        <f>A36+1</f>
        <v>10</v>
      </c>
      <c r="B40" s="11"/>
      <c r="C40" s="12"/>
      <c r="D40" s="12"/>
      <c r="E40" s="12"/>
      <c r="F40" s="12"/>
      <c r="G40" s="12"/>
      <c r="H40" s="12"/>
      <c r="I40" s="12"/>
      <c r="J40" s="12"/>
      <c r="K40" s="12"/>
      <c r="L40" s="12"/>
      <c r="M40" s="12"/>
      <c r="N40" s="12"/>
      <c r="O40" s="12"/>
      <c r="P40" s="12"/>
      <c r="Q40" s="12"/>
      <c r="R40" s="12"/>
      <c r="S40" s="12"/>
      <c r="T40" s="12"/>
      <c r="U40" s="12"/>
      <c r="V40" s="12"/>
      <c r="W40" s="12"/>
      <c r="X40" s="12"/>
      <c r="Y40" s="12"/>
      <c r="Z40" s="12"/>
      <c r="AA40" s="12"/>
      <c r="AB40" s="12"/>
      <c r="AC40" s="12"/>
      <c r="AD40" s="12"/>
      <c r="AE40" s="12"/>
      <c r="AF40" s="12"/>
      <c r="AG40" s="12"/>
    </row>
    <row r="41" spans="1:33" ht="20.100000000000001" hidden="1" customHeight="1" outlineLevel="1" x14ac:dyDescent="0.15">
      <c r="A41" s="18"/>
      <c r="B41" s="19" t="s">
        <v>20</v>
      </c>
      <c r="C41" s="20" t="str">
        <f>IF(C40="","",VLOOKUP(C40,設定!$B$5:$C$9,2,FALSE))</f>
        <v/>
      </c>
      <c r="D41" s="20" t="str">
        <f>IF(D40="","",VLOOKUP(D40,設定!$B$5:$C$9,2,FALSE))</f>
        <v/>
      </c>
      <c r="E41" s="20" t="str">
        <f>IF(E40="","",VLOOKUP(E40,設定!$B$5:$C$9,2,FALSE))</f>
        <v/>
      </c>
      <c r="F41" s="20" t="str">
        <f>IF(F40="","",VLOOKUP(F40,設定!$B$5:$C$9,2,FALSE))</f>
        <v/>
      </c>
      <c r="G41" s="20" t="str">
        <f>IF(G40="","",VLOOKUP(G40,設定!$B$5:$C$9,2,FALSE))</f>
        <v/>
      </c>
      <c r="H41" s="20" t="str">
        <f>IF(H40="","",VLOOKUP(H40,設定!$B$5:$C$9,2,FALSE))</f>
        <v/>
      </c>
      <c r="I41" s="20" t="str">
        <f>IF(I40="","",VLOOKUP(I40,設定!$B$5:$C$9,2,FALSE))</f>
        <v/>
      </c>
      <c r="J41" s="20" t="str">
        <f>IF(J40="","",VLOOKUP(J40,設定!$B$5:$C$9,2,FALSE))</f>
        <v/>
      </c>
      <c r="K41" s="20" t="str">
        <f>IF(K40="","",VLOOKUP(K40,設定!$B$5:$C$9,2,FALSE))</f>
        <v/>
      </c>
      <c r="L41" s="20" t="str">
        <f>IF(L40="","",VLOOKUP(L40,設定!$B$5:$C$9,2,FALSE))</f>
        <v/>
      </c>
      <c r="M41" s="20" t="str">
        <f>IF(M40="","",VLOOKUP(M40,設定!$B$5:$C$9,2,FALSE))</f>
        <v/>
      </c>
      <c r="N41" s="20" t="str">
        <f>IF(N40="","",VLOOKUP(N40,設定!$B$5:$C$9,2,FALSE))</f>
        <v/>
      </c>
      <c r="O41" s="20" t="str">
        <f>IF(O40="","",VLOOKUP(O40,設定!$B$5:$C$9,2,FALSE))</f>
        <v/>
      </c>
      <c r="P41" s="20" t="str">
        <f>IF(P40="","",VLOOKUP(P40,設定!$B$5:$C$9,2,FALSE))</f>
        <v/>
      </c>
      <c r="Q41" s="20" t="str">
        <f>IF(Q40="","",VLOOKUP(Q40,設定!$B$5:$C$9,2,FALSE))</f>
        <v/>
      </c>
      <c r="R41" s="20" t="str">
        <f>IF(R40="","",VLOOKUP(R40,設定!$B$5:$C$9,2,FALSE))</f>
        <v/>
      </c>
      <c r="S41" s="20" t="str">
        <f>IF(S40="","",VLOOKUP(S40,設定!$B$5:$C$9,2,FALSE))</f>
        <v/>
      </c>
      <c r="T41" s="20" t="str">
        <f>IF(T40="","",VLOOKUP(T40,設定!$B$5:$C$9,2,FALSE))</f>
        <v/>
      </c>
      <c r="U41" s="20" t="str">
        <f>IF(U40="","",VLOOKUP(U40,設定!$B$5:$C$9,2,FALSE))</f>
        <v/>
      </c>
      <c r="V41" s="20" t="str">
        <f>IF(V40="","",VLOOKUP(V40,設定!$B$5:$C$9,2,FALSE))</f>
        <v/>
      </c>
      <c r="W41" s="20" t="str">
        <f>IF(W40="","",VLOOKUP(W40,設定!$B$5:$C$9,2,FALSE))</f>
        <v/>
      </c>
      <c r="X41" s="20" t="str">
        <f>IF(X40="","",VLOOKUP(X40,設定!$B$5:$C$9,2,FALSE))</f>
        <v/>
      </c>
      <c r="Y41" s="20" t="str">
        <f>IF(Y40="","",VLOOKUP(Y40,設定!$B$5:$C$9,2,FALSE))</f>
        <v/>
      </c>
      <c r="Z41" s="20" t="str">
        <f>IF(Z40="","",VLOOKUP(Z40,設定!$B$5:$C$9,2,FALSE))</f>
        <v/>
      </c>
      <c r="AA41" s="20" t="str">
        <f>IF(AA40="","",VLOOKUP(AA40,設定!$B$5:$C$9,2,FALSE))</f>
        <v/>
      </c>
      <c r="AB41" s="20" t="str">
        <f>IF(AB40="","",VLOOKUP(AB40,設定!$B$5:$C$9,2,FALSE))</f>
        <v/>
      </c>
      <c r="AC41" s="20" t="str">
        <f>IF(AC40="","",VLOOKUP(AC40,設定!$B$5:$C$9,2,FALSE))</f>
        <v/>
      </c>
      <c r="AD41" s="20" t="str">
        <f>IF(AD40="","",VLOOKUP(AD40,設定!$B$5:$C$9,2,FALSE))</f>
        <v/>
      </c>
      <c r="AE41" s="20" t="str">
        <f>IF(AE40="","",VLOOKUP(AE40,設定!$B$5:$C$9,2,FALSE))</f>
        <v/>
      </c>
      <c r="AF41" s="20" t="str">
        <f>IF(AF40="","",VLOOKUP(AF40,設定!$B$5:$C$9,2,FALSE))</f>
        <v/>
      </c>
      <c r="AG41" s="20" t="str">
        <f>IF(AG40="","",VLOOKUP(AG40,設定!$B$5:$C$9,2,FALSE))</f>
        <v/>
      </c>
    </row>
    <row r="42" spans="1:33" ht="20.100000000000001" hidden="1" customHeight="1" outlineLevel="1" x14ac:dyDescent="0.15">
      <c r="A42" s="18"/>
      <c r="B42" s="19" t="s">
        <v>21</v>
      </c>
      <c r="C42" s="20" t="str">
        <f>IF(C40="","",VLOOKUP(C40,設定!$B$5:$D$9,3,FALSE))</f>
        <v/>
      </c>
      <c r="D42" s="20" t="str">
        <f>IF(D40="","",VLOOKUP(D40,設定!$B$5:$D$9,3,FALSE))</f>
        <v/>
      </c>
      <c r="E42" s="20" t="str">
        <f>IF(E40="","",VLOOKUP(E40,設定!$B$5:$D$9,3,FALSE))</f>
        <v/>
      </c>
      <c r="F42" s="20" t="str">
        <f>IF(F40="","",VLOOKUP(F40,設定!$B$5:$D$9,3,FALSE))</f>
        <v/>
      </c>
      <c r="G42" s="20" t="str">
        <f>IF(G40="","",VLOOKUP(G40,設定!$B$5:$D$9,3,FALSE))</f>
        <v/>
      </c>
      <c r="H42" s="20" t="str">
        <f>IF(H40="","",VLOOKUP(H40,設定!$B$5:$D$9,3,FALSE))</f>
        <v/>
      </c>
      <c r="I42" s="20" t="str">
        <f>IF(I40="","",VLOOKUP(I40,設定!$B$5:$D$9,3,FALSE))</f>
        <v/>
      </c>
      <c r="J42" s="20" t="str">
        <f>IF(J40="","",VLOOKUP(J40,設定!$B$5:$D$9,3,FALSE))</f>
        <v/>
      </c>
      <c r="K42" s="20" t="str">
        <f>IF(K40="","",VLOOKUP(K40,設定!$B$5:$D$9,3,FALSE))</f>
        <v/>
      </c>
      <c r="L42" s="20" t="str">
        <f>IF(L40="","",VLOOKUP(L40,設定!$B$5:$D$9,3,FALSE))</f>
        <v/>
      </c>
      <c r="M42" s="20" t="str">
        <f>IF(M40="","",VLOOKUP(M40,設定!$B$5:$D$9,3,FALSE))</f>
        <v/>
      </c>
      <c r="N42" s="20" t="str">
        <f>IF(N40="","",VLOOKUP(N40,設定!$B$5:$D$9,3,FALSE))</f>
        <v/>
      </c>
      <c r="O42" s="20" t="str">
        <f>IF(O40="","",VLOOKUP(O40,設定!$B$5:$D$9,3,FALSE))</f>
        <v/>
      </c>
      <c r="P42" s="20" t="str">
        <f>IF(P40="","",VLOOKUP(P40,設定!$B$5:$D$9,3,FALSE))</f>
        <v/>
      </c>
      <c r="Q42" s="20" t="str">
        <f>IF(Q40="","",VLOOKUP(Q40,設定!$B$5:$D$9,3,FALSE))</f>
        <v/>
      </c>
      <c r="R42" s="20" t="str">
        <f>IF(R40="","",VLOOKUP(R40,設定!$B$5:$D$9,3,FALSE))</f>
        <v/>
      </c>
      <c r="S42" s="20" t="str">
        <f>IF(S40="","",VLOOKUP(S40,設定!$B$5:$D$9,3,FALSE))</f>
        <v/>
      </c>
      <c r="T42" s="20" t="str">
        <f>IF(T40="","",VLOOKUP(T40,設定!$B$5:$D$9,3,FALSE))</f>
        <v/>
      </c>
      <c r="U42" s="20" t="str">
        <f>IF(U40="","",VLOOKUP(U40,設定!$B$5:$D$9,3,FALSE))</f>
        <v/>
      </c>
      <c r="V42" s="20" t="str">
        <f>IF(V40="","",VLOOKUP(V40,設定!$B$5:$D$9,3,FALSE))</f>
        <v/>
      </c>
      <c r="W42" s="20" t="str">
        <f>IF(W40="","",VLOOKUP(W40,設定!$B$5:$D$9,3,FALSE))</f>
        <v/>
      </c>
      <c r="X42" s="20" t="str">
        <f>IF(X40="","",VLOOKUP(X40,設定!$B$5:$D$9,3,FALSE))</f>
        <v/>
      </c>
      <c r="Y42" s="20" t="str">
        <f>IF(Y40="","",VLOOKUP(Y40,設定!$B$5:$D$9,3,FALSE))</f>
        <v/>
      </c>
      <c r="Z42" s="20" t="str">
        <f>IF(Z40="","",VLOOKUP(Z40,設定!$B$5:$D$9,3,FALSE))</f>
        <v/>
      </c>
      <c r="AA42" s="20" t="str">
        <f>IF(AA40="","",VLOOKUP(AA40,設定!$B$5:$D$9,3,FALSE))</f>
        <v/>
      </c>
      <c r="AB42" s="20" t="str">
        <f>IF(AB40="","",VLOOKUP(AB40,設定!$B$5:$D$9,3,FALSE))</f>
        <v/>
      </c>
      <c r="AC42" s="20" t="str">
        <f>IF(AC40="","",VLOOKUP(AC40,設定!$B$5:$D$9,3,FALSE))</f>
        <v/>
      </c>
      <c r="AD42" s="20" t="str">
        <f>IF(AD40="","",VLOOKUP(AD40,設定!$B$5:$D$9,3,FALSE))</f>
        <v/>
      </c>
      <c r="AE42" s="20" t="str">
        <f>IF(AE40="","",VLOOKUP(AE40,設定!$B$5:$D$9,3,FALSE))</f>
        <v/>
      </c>
      <c r="AF42" s="20" t="str">
        <f>IF(AF40="","",VLOOKUP(AF40,設定!$B$5:$D$9,3,FALSE))</f>
        <v/>
      </c>
      <c r="AG42" s="20" t="str">
        <f>IF(AG40="","",VLOOKUP(AG40,設定!$B$5:$D$9,3,FALSE))</f>
        <v/>
      </c>
    </row>
    <row r="43" spans="1:33" ht="20.100000000000001" hidden="1" customHeight="1" outlineLevel="1" x14ac:dyDescent="0.15">
      <c r="A43" s="18" t="s">
        <v>18</v>
      </c>
      <c r="B43" s="19" t="str">
        <f>IF(B40="","",VLOOKUP(B40,設定!$F$5:$G$35,2,FALSE))</f>
        <v/>
      </c>
      <c r="C43" s="20" t="str">
        <f>IF(C40="","",C41*$B$7+C42*$B$7*設定!$I$5)</f>
        <v/>
      </c>
      <c r="D43" s="20" t="str">
        <f>IF(D40="","",D41*$B$7+D42*$B$7*設定!$I$5)</f>
        <v/>
      </c>
      <c r="E43" s="20" t="str">
        <f>IF(E40="","",E41*$B$7+E42*$B$7*設定!$I$5)</f>
        <v/>
      </c>
      <c r="F43" s="20" t="str">
        <f>IF(F40="","",F41*$B$7+F42*$B$7*設定!$I$5)</f>
        <v/>
      </c>
      <c r="G43" s="20" t="str">
        <f>IF(G40="","",G41*$B$7+G42*$B$7*設定!$I$5)</f>
        <v/>
      </c>
      <c r="H43" s="20" t="str">
        <f>IF(H40="","",H41*$B$7+H42*$B$7*設定!$I$5)</f>
        <v/>
      </c>
      <c r="I43" s="20" t="str">
        <f>IF(I40="","",I41*$B$7+I42*$B$7*設定!$I$5)</f>
        <v/>
      </c>
      <c r="J43" s="20" t="str">
        <f>IF(J40="","",J41*$B$7+J42*$B$7*設定!$I$5)</f>
        <v/>
      </c>
      <c r="K43" s="20" t="str">
        <f>IF(K40="","",K41*$B$7+K42*$B$7*設定!$I$5)</f>
        <v/>
      </c>
      <c r="L43" s="20" t="str">
        <f>IF(L40="","",L41*$B$7+L42*$B$7*設定!$I$5)</f>
        <v/>
      </c>
      <c r="M43" s="20" t="str">
        <f>IF(M40="","",M41*$B$7+M42*$B$7*設定!$I$5)</f>
        <v/>
      </c>
      <c r="N43" s="20" t="str">
        <f>IF(N40="","",N41*$B$7+N42*$B$7*設定!$I$5)</f>
        <v/>
      </c>
      <c r="O43" s="20" t="str">
        <f>IF(O40="","",O41*$B$7+O42*$B$7*設定!$I$5)</f>
        <v/>
      </c>
      <c r="P43" s="20" t="str">
        <f>IF(P40="","",P41*$B$7+P42*$B$7*設定!$I$5)</f>
        <v/>
      </c>
      <c r="Q43" s="20" t="str">
        <f>IF(Q40="","",Q41*$B$7+Q42*$B$7*設定!$I$5)</f>
        <v/>
      </c>
      <c r="R43" s="20" t="str">
        <f>IF(R40="","",R41*$B$7+R42*$B$7*設定!$I$5)</f>
        <v/>
      </c>
      <c r="S43" s="20" t="str">
        <f>IF(S40="","",S41*$B$7+S42*$B$7*設定!$I$5)</f>
        <v/>
      </c>
      <c r="T43" s="20" t="str">
        <f>IF(T40="","",T41*$B$7+T42*$B$7*設定!$I$5)</f>
        <v/>
      </c>
      <c r="U43" s="20" t="str">
        <f>IF(U40="","",U41*$B$7+U42*$B$7*設定!$I$5)</f>
        <v/>
      </c>
      <c r="V43" s="20" t="str">
        <f>IF(V40="","",V41*$B$7+V42*$B$7*設定!$I$5)</f>
        <v/>
      </c>
      <c r="W43" s="20" t="str">
        <f>IF(W40="","",W41*$B$7+W42*$B$7*設定!$I$5)</f>
        <v/>
      </c>
      <c r="X43" s="20" t="str">
        <f>IF(X40="","",X41*$B$7+X42*$B$7*設定!$I$5)</f>
        <v/>
      </c>
      <c r="Y43" s="20" t="str">
        <f>IF(Y40="","",Y41*$B$7+Y42*$B$7*設定!$I$5)</f>
        <v/>
      </c>
      <c r="Z43" s="20" t="str">
        <f>IF(Z40="","",Z41*$B$7+Z42*$B$7*設定!$I$5)</f>
        <v/>
      </c>
      <c r="AA43" s="20" t="str">
        <f>IF(AA40="","",AA41*$B$7+AA42*$B$7*設定!$I$5)</f>
        <v/>
      </c>
      <c r="AB43" s="20" t="str">
        <f>IF(AB40="","",AB41*$B$7+AB42*$B$7*設定!$I$5)</f>
        <v/>
      </c>
      <c r="AC43" s="20" t="str">
        <f>IF(AC40="","",AC41*$B$7+AC42*$B$7*設定!$I$5)</f>
        <v/>
      </c>
      <c r="AD43" s="20" t="str">
        <f>IF(AD40="","",AD41*$B$7+AD42*$B$7*設定!$I$5)</f>
        <v/>
      </c>
      <c r="AE43" s="20" t="str">
        <f>IF(AE40="","",AE41*$B$7+AE42*$B$7*設定!$I$5)</f>
        <v/>
      </c>
      <c r="AF43" s="20" t="str">
        <f>IF(AF40="","",AF41*$B$7+AF42*$B$7*設定!$I$5)</f>
        <v/>
      </c>
      <c r="AG43" s="20" t="str">
        <f>IF(AG40="","",AG41*$B$7+AG42*$B$7*設定!$I$5)</f>
        <v/>
      </c>
    </row>
    <row r="44" spans="1:33" ht="20.100000000000001" customHeight="1" collapsed="1" x14ac:dyDescent="0.15">
      <c r="A44" s="9">
        <f>A40+1</f>
        <v>11</v>
      </c>
      <c r="B44" s="11"/>
      <c r="C44" s="12"/>
      <c r="D44" s="12"/>
      <c r="E44" s="12"/>
      <c r="F44" s="12"/>
      <c r="G44" s="12"/>
      <c r="H44" s="12"/>
      <c r="I44" s="12"/>
      <c r="J44" s="12"/>
      <c r="K44" s="12"/>
      <c r="L44" s="12"/>
      <c r="M44" s="12"/>
      <c r="N44" s="12"/>
      <c r="O44" s="12"/>
      <c r="P44" s="12"/>
      <c r="Q44" s="12"/>
      <c r="R44" s="12"/>
      <c r="S44" s="12"/>
      <c r="T44" s="12"/>
      <c r="U44" s="12"/>
      <c r="V44" s="12"/>
      <c r="W44" s="12"/>
      <c r="X44" s="12"/>
      <c r="Y44" s="12"/>
      <c r="Z44" s="12"/>
      <c r="AA44" s="12"/>
      <c r="AB44" s="12"/>
      <c r="AC44" s="12"/>
      <c r="AD44" s="12"/>
      <c r="AE44" s="12"/>
      <c r="AF44" s="12"/>
      <c r="AG44" s="12"/>
    </row>
    <row r="45" spans="1:33" ht="20.100000000000001" hidden="1" customHeight="1" outlineLevel="1" x14ac:dyDescent="0.15">
      <c r="A45" s="18"/>
      <c r="B45" s="19"/>
      <c r="C45" s="20" t="str">
        <f>IF(C44="","",VLOOKUP(C44,設定!$B$5:$C$9,2,FALSE))</f>
        <v/>
      </c>
      <c r="D45" s="20" t="str">
        <f>IF(D44="","",VLOOKUP(D44,設定!$B$5:$C$9,2,FALSE))</f>
        <v/>
      </c>
      <c r="E45" s="20" t="str">
        <f>IF(E44="","",VLOOKUP(E44,設定!$B$5:$C$9,2,FALSE))</f>
        <v/>
      </c>
      <c r="F45" s="20" t="str">
        <f>IF(F44="","",VLOOKUP(F44,設定!$B$5:$C$9,2,FALSE))</f>
        <v/>
      </c>
      <c r="G45" s="20" t="str">
        <f>IF(G44="","",VLOOKUP(G44,設定!$B$5:$C$9,2,FALSE))</f>
        <v/>
      </c>
      <c r="H45" s="20" t="str">
        <f>IF(H44="","",VLOOKUP(H44,設定!$B$5:$C$9,2,FALSE))</f>
        <v/>
      </c>
      <c r="I45" s="20" t="str">
        <f>IF(I44="","",VLOOKUP(I44,設定!$B$5:$C$9,2,FALSE))</f>
        <v/>
      </c>
      <c r="J45" s="20" t="str">
        <f>IF(J44="","",VLOOKUP(J44,設定!$B$5:$C$9,2,FALSE))</f>
        <v/>
      </c>
      <c r="K45" s="20" t="str">
        <f>IF(K44="","",VLOOKUP(K44,設定!$B$5:$C$9,2,FALSE))</f>
        <v/>
      </c>
      <c r="L45" s="20" t="str">
        <f>IF(L44="","",VLOOKUP(L44,設定!$B$5:$C$9,2,FALSE))</f>
        <v/>
      </c>
      <c r="M45" s="20" t="str">
        <f>IF(M44="","",VLOOKUP(M44,設定!$B$5:$C$9,2,FALSE))</f>
        <v/>
      </c>
      <c r="N45" s="20" t="str">
        <f>IF(N44="","",VLOOKUP(N44,設定!$B$5:$C$9,2,FALSE))</f>
        <v/>
      </c>
      <c r="O45" s="20" t="str">
        <f>IF(O44="","",VLOOKUP(O44,設定!$B$5:$C$9,2,FALSE))</f>
        <v/>
      </c>
      <c r="P45" s="20" t="str">
        <f>IF(P44="","",VLOOKUP(P44,設定!$B$5:$C$9,2,FALSE))</f>
        <v/>
      </c>
      <c r="Q45" s="20" t="str">
        <f>IF(Q44="","",VLOOKUP(Q44,設定!$B$5:$C$9,2,FALSE))</f>
        <v/>
      </c>
      <c r="R45" s="20" t="str">
        <f>IF(R44="","",VLOOKUP(R44,設定!$B$5:$C$9,2,FALSE))</f>
        <v/>
      </c>
      <c r="S45" s="20" t="str">
        <f>IF(S44="","",VLOOKUP(S44,設定!$B$5:$C$9,2,FALSE))</f>
        <v/>
      </c>
      <c r="T45" s="20" t="str">
        <f>IF(T44="","",VLOOKUP(T44,設定!$B$5:$C$9,2,FALSE))</f>
        <v/>
      </c>
      <c r="U45" s="20" t="str">
        <f>IF(U44="","",VLOOKUP(U44,設定!$B$5:$C$9,2,FALSE))</f>
        <v/>
      </c>
      <c r="V45" s="20" t="str">
        <f>IF(V44="","",VLOOKUP(V44,設定!$B$5:$C$9,2,FALSE))</f>
        <v/>
      </c>
      <c r="W45" s="20" t="str">
        <f>IF(W44="","",VLOOKUP(W44,設定!$B$5:$C$9,2,FALSE))</f>
        <v/>
      </c>
      <c r="X45" s="20" t="str">
        <f>IF(X44="","",VLOOKUP(X44,設定!$B$5:$C$9,2,FALSE))</f>
        <v/>
      </c>
      <c r="Y45" s="20" t="str">
        <f>IF(Y44="","",VLOOKUP(Y44,設定!$B$5:$C$9,2,FALSE))</f>
        <v/>
      </c>
      <c r="Z45" s="20" t="str">
        <f>IF(Z44="","",VLOOKUP(Z44,設定!$B$5:$C$9,2,FALSE))</f>
        <v/>
      </c>
      <c r="AA45" s="20" t="str">
        <f>IF(AA44="","",VLOOKUP(AA44,設定!$B$5:$C$9,2,FALSE))</f>
        <v/>
      </c>
      <c r="AB45" s="20" t="str">
        <f>IF(AB44="","",VLOOKUP(AB44,設定!$B$5:$C$9,2,FALSE))</f>
        <v/>
      </c>
      <c r="AC45" s="20" t="str">
        <f>IF(AC44="","",VLOOKUP(AC44,設定!$B$5:$C$9,2,FALSE))</f>
        <v/>
      </c>
      <c r="AD45" s="20" t="str">
        <f>IF(AD44="","",VLOOKUP(AD44,設定!$B$5:$C$9,2,FALSE))</f>
        <v/>
      </c>
      <c r="AE45" s="20" t="str">
        <f>IF(AE44="","",VLOOKUP(AE44,設定!$B$5:$C$9,2,FALSE))</f>
        <v/>
      </c>
      <c r="AF45" s="20" t="str">
        <f>IF(AF44="","",VLOOKUP(AF44,設定!$B$5:$C$9,2,FALSE))</f>
        <v/>
      </c>
      <c r="AG45" s="20" t="str">
        <f>IF(AG44="","",VLOOKUP(AG44,設定!$B$5:$C$9,2,FALSE))</f>
        <v/>
      </c>
    </row>
    <row r="46" spans="1:33" ht="20.100000000000001" hidden="1" customHeight="1" outlineLevel="1" x14ac:dyDescent="0.15">
      <c r="A46" s="18"/>
      <c r="B46" s="19"/>
      <c r="C46" s="20" t="str">
        <f>IF(C44="","",VLOOKUP(C44,設定!$B$5:$D$9,3,FALSE))</f>
        <v/>
      </c>
      <c r="D46" s="20" t="str">
        <f>IF(D44="","",VLOOKUP(D44,設定!$B$5:$D$9,3,FALSE))</f>
        <v/>
      </c>
      <c r="E46" s="20" t="str">
        <f>IF(E44="","",VLOOKUP(E44,設定!$B$5:$D$9,3,FALSE))</f>
        <v/>
      </c>
      <c r="F46" s="20" t="str">
        <f>IF(F44="","",VLOOKUP(F44,設定!$B$5:$D$9,3,FALSE))</f>
        <v/>
      </c>
      <c r="G46" s="20" t="str">
        <f>IF(G44="","",VLOOKUP(G44,設定!$B$5:$D$9,3,FALSE))</f>
        <v/>
      </c>
      <c r="H46" s="20" t="str">
        <f>IF(H44="","",VLOOKUP(H44,設定!$B$5:$D$9,3,FALSE))</f>
        <v/>
      </c>
      <c r="I46" s="20" t="str">
        <f>IF(I44="","",VLOOKUP(I44,設定!$B$5:$D$9,3,FALSE))</f>
        <v/>
      </c>
      <c r="J46" s="20" t="str">
        <f>IF(J44="","",VLOOKUP(J44,設定!$B$5:$D$9,3,FALSE))</f>
        <v/>
      </c>
      <c r="K46" s="20" t="str">
        <f>IF(K44="","",VLOOKUP(K44,設定!$B$5:$D$9,3,FALSE))</f>
        <v/>
      </c>
      <c r="L46" s="20" t="str">
        <f>IF(L44="","",VLOOKUP(L44,設定!$B$5:$D$9,3,FALSE))</f>
        <v/>
      </c>
      <c r="M46" s="20" t="str">
        <f>IF(M44="","",VLOOKUP(M44,設定!$B$5:$D$9,3,FALSE))</f>
        <v/>
      </c>
      <c r="N46" s="20" t="str">
        <f>IF(N44="","",VLOOKUP(N44,設定!$B$5:$D$9,3,FALSE))</f>
        <v/>
      </c>
      <c r="O46" s="20" t="str">
        <f>IF(O44="","",VLOOKUP(O44,設定!$B$5:$D$9,3,FALSE))</f>
        <v/>
      </c>
      <c r="P46" s="20" t="str">
        <f>IF(P44="","",VLOOKUP(P44,設定!$B$5:$D$9,3,FALSE))</f>
        <v/>
      </c>
      <c r="Q46" s="20" t="str">
        <f>IF(Q44="","",VLOOKUP(Q44,設定!$B$5:$D$9,3,FALSE))</f>
        <v/>
      </c>
      <c r="R46" s="20" t="str">
        <f>IF(R44="","",VLOOKUP(R44,設定!$B$5:$D$9,3,FALSE))</f>
        <v/>
      </c>
      <c r="S46" s="20" t="str">
        <f>IF(S44="","",VLOOKUP(S44,設定!$B$5:$D$9,3,FALSE))</f>
        <v/>
      </c>
      <c r="T46" s="20" t="str">
        <f>IF(T44="","",VLOOKUP(T44,設定!$B$5:$D$9,3,FALSE))</f>
        <v/>
      </c>
      <c r="U46" s="20" t="str">
        <f>IF(U44="","",VLOOKUP(U44,設定!$B$5:$D$9,3,FALSE))</f>
        <v/>
      </c>
      <c r="V46" s="20" t="str">
        <f>IF(V44="","",VLOOKUP(V44,設定!$B$5:$D$9,3,FALSE))</f>
        <v/>
      </c>
      <c r="W46" s="20" t="str">
        <f>IF(W44="","",VLOOKUP(W44,設定!$B$5:$D$9,3,FALSE))</f>
        <v/>
      </c>
      <c r="X46" s="20" t="str">
        <f>IF(X44="","",VLOOKUP(X44,設定!$B$5:$D$9,3,FALSE))</f>
        <v/>
      </c>
      <c r="Y46" s="20" t="str">
        <f>IF(Y44="","",VLOOKUP(Y44,設定!$B$5:$D$9,3,FALSE))</f>
        <v/>
      </c>
      <c r="Z46" s="20" t="str">
        <f>IF(Z44="","",VLOOKUP(Z44,設定!$B$5:$D$9,3,FALSE))</f>
        <v/>
      </c>
      <c r="AA46" s="20" t="str">
        <f>IF(AA44="","",VLOOKUP(AA44,設定!$B$5:$D$9,3,FALSE))</f>
        <v/>
      </c>
      <c r="AB46" s="20" t="str">
        <f>IF(AB44="","",VLOOKUP(AB44,設定!$B$5:$D$9,3,FALSE))</f>
        <v/>
      </c>
      <c r="AC46" s="20" t="str">
        <f>IF(AC44="","",VLOOKUP(AC44,設定!$B$5:$D$9,3,FALSE))</f>
        <v/>
      </c>
      <c r="AD46" s="20" t="str">
        <f>IF(AD44="","",VLOOKUP(AD44,設定!$B$5:$D$9,3,FALSE))</f>
        <v/>
      </c>
      <c r="AE46" s="20" t="str">
        <f>IF(AE44="","",VLOOKUP(AE44,設定!$B$5:$D$9,3,FALSE))</f>
        <v/>
      </c>
      <c r="AF46" s="20" t="str">
        <f>IF(AF44="","",VLOOKUP(AF44,設定!$B$5:$D$9,3,FALSE))</f>
        <v/>
      </c>
      <c r="AG46" s="20" t="str">
        <f>IF(AG44="","",VLOOKUP(AG44,設定!$B$5:$D$9,3,FALSE))</f>
        <v/>
      </c>
    </row>
    <row r="47" spans="1:33" ht="20.100000000000001" hidden="1" customHeight="1" outlineLevel="1" x14ac:dyDescent="0.15">
      <c r="A47" s="18" t="s">
        <v>18</v>
      </c>
      <c r="B47" s="19"/>
      <c r="C47" s="20" t="str">
        <f>IF(C44="","",C45*$B47+C46*$B47*設定!$I$5)</f>
        <v/>
      </c>
      <c r="D47" s="20" t="str">
        <f>IF(D44="","",D45*$B47+D46*$B47*設定!$I$5)</f>
        <v/>
      </c>
      <c r="E47" s="20" t="str">
        <f>IF(E44="","",E45*$B47+E46*$B47*設定!$I$5)</f>
        <v/>
      </c>
      <c r="F47" s="20" t="str">
        <f>IF(F44="","",F45*$B47+F46*$B47*設定!$I$5)</f>
        <v/>
      </c>
      <c r="G47" s="20" t="str">
        <f>IF(G44="","",G45*$B47+G46*$B47*設定!$I$5)</f>
        <v/>
      </c>
      <c r="H47" s="20" t="str">
        <f>IF(H44="","",H45*$B47+H46*$B47*設定!$I$5)</f>
        <v/>
      </c>
      <c r="I47" s="20" t="str">
        <f>IF(I44="","",I45*$B47+I46*$B47*設定!$I$5)</f>
        <v/>
      </c>
      <c r="J47" s="20" t="str">
        <f>IF(J44="","",J45*$B47+J46*$B47*設定!$I$5)</f>
        <v/>
      </c>
      <c r="K47" s="20" t="str">
        <f>IF(K44="","",K45*$B47+K46*$B47*設定!$I$5)</f>
        <v/>
      </c>
      <c r="L47" s="20" t="str">
        <f>IF(L44="","",L45*$B47+L46*$B47*設定!$I$5)</f>
        <v/>
      </c>
      <c r="M47" s="20" t="str">
        <f>IF(M44="","",M45*$B47+M46*$B47*設定!$I$5)</f>
        <v/>
      </c>
      <c r="N47" s="20" t="str">
        <f>IF(N44="","",N45*$B47+N46*$B47*設定!$I$5)</f>
        <v/>
      </c>
      <c r="O47" s="20" t="str">
        <f>IF(O44="","",O45*$B47+O46*$B47*設定!$I$5)</f>
        <v/>
      </c>
      <c r="P47" s="20" t="str">
        <f>IF(P44="","",P45*$B47+P46*$B47*設定!$I$5)</f>
        <v/>
      </c>
      <c r="Q47" s="20" t="str">
        <f>IF(Q44="","",Q45*$B47+Q46*$B47*設定!$I$5)</f>
        <v/>
      </c>
      <c r="R47" s="20" t="str">
        <f>IF(R44="","",R45*$B47+R46*$B47*設定!$I$5)</f>
        <v/>
      </c>
      <c r="S47" s="20" t="str">
        <f>IF(S44="","",S45*$B47+S46*$B47*設定!$I$5)</f>
        <v/>
      </c>
      <c r="T47" s="20" t="str">
        <f>IF(T44="","",T45*$B47+T46*$B47*設定!$I$5)</f>
        <v/>
      </c>
      <c r="U47" s="20" t="str">
        <f>IF(U44="","",U45*$B47+U46*$B47*設定!$I$5)</f>
        <v/>
      </c>
      <c r="V47" s="20" t="str">
        <f>IF(V44="","",V45*$B47+V46*$B47*設定!$I$5)</f>
        <v/>
      </c>
      <c r="W47" s="20" t="str">
        <f>IF(W44="","",W45*$B47+W46*$B47*設定!$I$5)</f>
        <v/>
      </c>
      <c r="X47" s="20" t="str">
        <f>IF(X44="","",X45*$B47+X46*$B47*設定!$I$5)</f>
        <v/>
      </c>
      <c r="Y47" s="20" t="str">
        <f>IF(Y44="","",Y45*$B47+Y46*$B47*設定!$I$5)</f>
        <v/>
      </c>
      <c r="Z47" s="20" t="str">
        <f>IF(Z44="","",Z45*$B47+Z46*$B47*設定!$I$5)</f>
        <v/>
      </c>
      <c r="AA47" s="20" t="str">
        <f>IF(AA44="","",AA45*$B47+AA46*$B47*設定!$I$5)</f>
        <v/>
      </c>
      <c r="AB47" s="20" t="str">
        <f>IF(AB44="","",AB45*$B47+AB46*$B47*設定!$I$5)</f>
        <v/>
      </c>
      <c r="AC47" s="20" t="str">
        <f>IF(AC44="","",AC45*$B47+AC46*$B47*設定!$I$5)</f>
        <v/>
      </c>
      <c r="AD47" s="20" t="str">
        <f>IF(AD44="","",AD45*$B47+AD46*$B47*設定!$I$5)</f>
        <v/>
      </c>
      <c r="AE47" s="20" t="str">
        <f>IF(AE44="","",AE45*$B47+AE46*$B47*設定!$I$5)</f>
        <v/>
      </c>
      <c r="AF47" s="20" t="str">
        <f>IF(AF44="","",AF45*$B47+AF46*$B47*設定!$I$5)</f>
        <v/>
      </c>
      <c r="AG47" s="20" t="str">
        <f>IF(AG44="","",AG45*$B47+AG46*$B47*設定!$I$5)</f>
        <v/>
      </c>
    </row>
    <row r="48" spans="1:33" ht="20.100000000000001" customHeight="1" collapsed="1" x14ac:dyDescent="0.15">
      <c r="A48" s="9">
        <f>A44+1</f>
        <v>12</v>
      </c>
      <c r="B48" s="11"/>
      <c r="C48" s="12"/>
      <c r="D48" s="12"/>
      <c r="E48" s="12"/>
      <c r="F48" s="12"/>
      <c r="G48" s="12"/>
      <c r="H48" s="12"/>
      <c r="I48" s="12"/>
      <c r="J48" s="12"/>
      <c r="K48" s="12"/>
      <c r="L48" s="12"/>
      <c r="M48" s="12"/>
      <c r="N48" s="12"/>
      <c r="O48" s="12"/>
      <c r="P48" s="12"/>
      <c r="Q48" s="12"/>
      <c r="R48" s="12"/>
      <c r="S48" s="12"/>
      <c r="T48" s="12"/>
      <c r="U48" s="12"/>
      <c r="V48" s="12"/>
      <c r="W48" s="12"/>
      <c r="X48" s="12"/>
      <c r="Y48" s="12"/>
      <c r="Z48" s="12"/>
      <c r="AA48" s="12"/>
      <c r="AB48" s="12"/>
      <c r="AC48" s="12"/>
      <c r="AD48" s="12"/>
      <c r="AE48" s="12"/>
      <c r="AF48" s="12"/>
      <c r="AG48" s="12"/>
    </row>
    <row r="49" spans="1:33" ht="20.100000000000001" hidden="1" customHeight="1" outlineLevel="1" x14ac:dyDescent="0.15">
      <c r="A49" s="18"/>
      <c r="B49" s="19"/>
      <c r="C49" s="20" t="str">
        <f>IF(C48="","",VLOOKUP(C48,設定!$B$5:$C$9,2,FALSE))</f>
        <v/>
      </c>
      <c r="D49" s="20" t="str">
        <f>IF(D48="","",VLOOKUP(D48,設定!$B$5:$C$9,2,FALSE))</f>
        <v/>
      </c>
      <c r="E49" s="20" t="str">
        <f>IF(E48="","",VLOOKUP(E48,設定!$B$5:$C$9,2,FALSE))</f>
        <v/>
      </c>
      <c r="F49" s="20" t="str">
        <f>IF(F48="","",VLOOKUP(F48,設定!$B$5:$C$9,2,FALSE))</f>
        <v/>
      </c>
      <c r="G49" s="20" t="str">
        <f>IF(G48="","",VLOOKUP(G48,設定!$B$5:$C$9,2,FALSE))</f>
        <v/>
      </c>
      <c r="H49" s="20" t="str">
        <f>IF(H48="","",VLOOKUP(H48,設定!$B$5:$C$9,2,FALSE))</f>
        <v/>
      </c>
      <c r="I49" s="20" t="str">
        <f>IF(I48="","",VLOOKUP(I48,設定!$B$5:$C$9,2,FALSE))</f>
        <v/>
      </c>
      <c r="J49" s="20" t="str">
        <f>IF(J48="","",VLOOKUP(J48,設定!$B$5:$C$9,2,FALSE))</f>
        <v/>
      </c>
      <c r="K49" s="20" t="str">
        <f>IF(K48="","",VLOOKUP(K48,設定!$B$5:$C$9,2,FALSE))</f>
        <v/>
      </c>
      <c r="L49" s="20" t="str">
        <f>IF(L48="","",VLOOKUP(L48,設定!$B$5:$C$9,2,FALSE))</f>
        <v/>
      </c>
      <c r="M49" s="20" t="str">
        <f>IF(M48="","",VLOOKUP(M48,設定!$B$5:$C$9,2,FALSE))</f>
        <v/>
      </c>
      <c r="N49" s="20" t="str">
        <f>IF(N48="","",VLOOKUP(N48,設定!$B$5:$C$9,2,FALSE))</f>
        <v/>
      </c>
      <c r="O49" s="20" t="str">
        <f>IF(O48="","",VLOOKUP(O48,設定!$B$5:$C$9,2,FALSE))</f>
        <v/>
      </c>
      <c r="P49" s="20" t="str">
        <f>IF(P48="","",VLOOKUP(P48,設定!$B$5:$C$9,2,FALSE))</f>
        <v/>
      </c>
      <c r="Q49" s="20" t="str">
        <f>IF(Q48="","",VLOOKUP(Q48,設定!$B$5:$C$9,2,FALSE))</f>
        <v/>
      </c>
      <c r="R49" s="20" t="str">
        <f>IF(R48="","",VLOOKUP(R48,設定!$B$5:$C$9,2,FALSE))</f>
        <v/>
      </c>
      <c r="S49" s="20" t="str">
        <f>IF(S48="","",VLOOKUP(S48,設定!$B$5:$C$9,2,FALSE))</f>
        <v/>
      </c>
      <c r="T49" s="20" t="str">
        <f>IF(T48="","",VLOOKUP(T48,設定!$B$5:$C$9,2,FALSE))</f>
        <v/>
      </c>
      <c r="U49" s="20" t="str">
        <f>IF(U48="","",VLOOKUP(U48,設定!$B$5:$C$9,2,FALSE))</f>
        <v/>
      </c>
      <c r="V49" s="20" t="str">
        <f>IF(V48="","",VLOOKUP(V48,設定!$B$5:$C$9,2,FALSE))</f>
        <v/>
      </c>
      <c r="W49" s="20" t="str">
        <f>IF(W48="","",VLOOKUP(W48,設定!$B$5:$C$9,2,FALSE))</f>
        <v/>
      </c>
      <c r="X49" s="20" t="str">
        <f>IF(X48="","",VLOOKUP(X48,設定!$B$5:$C$9,2,FALSE))</f>
        <v/>
      </c>
      <c r="Y49" s="20" t="str">
        <f>IF(Y48="","",VLOOKUP(Y48,設定!$B$5:$C$9,2,FALSE))</f>
        <v/>
      </c>
      <c r="Z49" s="20" t="str">
        <f>IF(Z48="","",VLOOKUP(Z48,設定!$B$5:$C$9,2,FALSE))</f>
        <v/>
      </c>
      <c r="AA49" s="20" t="str">
        <f>IF(AA48="","",VLOOKUP(AA48,設定!$B$5:$C$9,2,FALSE))</f>
        <v/>
      </c>
      <c r="AB49" s="20" t="str">
        <f>IF(AB48="","",VLOOKUP(AB48,設定!$B$5:$C$9,2,FALSE))</f>
        <v/>
      </c>
      <c r="AC49" s="20" t="str">
        <f>IF(AC48="","",VLOOKUP(AC48,設定!$B$5:$C$9,2,FALSE))</f>
        <v/>
      </c>
      <c r="AD49" s="20" t="str">
        <f>IF(AD48="","",VLOOKUP(AD48,設定!$B$5:$C$9,2,FALSE))</f>
        <v/>
      </c>
      <c r="AE49" s="20" t="str">
        <f>IF(AE48="","",VLOOKUP(AE48,設定!$B$5:$C$9,2,FALSE))</f>
        <v/>
      </c>
      <c r="AF49" s="20" t="str">
        <f>IF(AF48="","",VLOOKUP(AF48,設定!$B$5:$C$9,2,FALSE))</f>
        <v/>
      </c>
      <c r="AG49" s="20" t="str">
        <f>IF(AG48="","",VLOOKUP(AG48,設定!$B$5:$C$9,2,FALSE))</f>
        <v/>
      </c>
    </row>
    <row r="50" spans="1:33" ht="20.100000000000001" hidden="1" customHeight="1" outlineLevel="1" x14ac:dyDescent="0.15">
      <c r="A50" s="18"/>
      <c r="B50" s="19"/>
      <c r="C50" s="20" t="str">
        <f>IF(C48="","",VLOOKUP(C48,設定!$B$5:$D$9,3,FALSE))</f>
        <v/>
      </c>
      <c r="D50" s="20" t="str">
        <f>IF(D48="","",VLOOKUP(D48,設定!$B$5:$D$9,3,FALSE))</f>
        <v/>
      </c>
      <c r="E50" s="20" t="str">
        <f>IF(E48="","",VLOOKUP(E48,設定!$B$5:$D$9,3,FALSE))</f>
        <v/>
      </c>
      <c r="F50" s="20" t="str">
        <f>IF(F48="","",VLOOKUP(F48,設定!$B$5:$D$9,3,FALSE))</f>
        <v/>
      </c>
      <c r="G50" s="20" t="str">
        <f>IF(G48="","",VLOOKUP(G48,設定!$B$5:$D$9,3,FALSE))</f>
        <v/>
      </c>
      <c r="H50" s="20" t="str">
        <f>IF(H48="","",VLOOKUP(H48,設定!$B$5:$D$9,3,FALSE))</f>
        <v/>
      </c>
      <c r="I50" s="20" t="str">
        <f>IF(I48="","",VLOOKUP(I48,設定!$B$5:$D$9,3,FALSE))</f>
        <v/>
      </c>
      <c r="J50" s="20" t="str">
        <f>IF(J48="","",VLOOKUP(J48,設定!$B$5:$D$9,3,FALSE))</f>
        <v/>
      </c>
      <c r="K50" s="20" t="str">
        <f>IF(K48="","",VLOOKUP(K48,設定!$B$5:$D$9,3,FALSE))</f>
        <v/>
      </c>
      <c r="L50" s="20" t="str">
        <f>IF(L48="","",VLOOKUP(L48,設定!$B$5:$D$9,3,FALSE))</f>
        <v/>
      </c>
      <c r="M50" s="20" t="str">
        <f>IF(M48="","",VLOOKUP(M48,設定!$B$5:$D$9,3,FALSE))</f>
        <v/>
      </c>
      <c r="N50" s="20" t="str">
        <f>IF(N48="","",VLOOKUP(N48,設定!$B$5:$D$9,3,FALSE))</f>
        <v/>
      </c>
      <c r="O50" s="20" t="str">
        <f>IF(O48="","",VLOOKUP(O48,設定!$B$5:$D$9,3,FALSE))</f>
        <v/>
      </c>
      <c r="P50" s="20" t="str">
        <f>IF(P48="","",VLOOKUP(P48,設定!$B$5:$D$9,3,FALSE))</f>
        <v/>
      </c>
      <c r="Q50" s="20" t="str">
        <f>IF(Q48="","",VLOOKUP(Q48,設定!$B$5:$D$9,3,FALSE))</f>
        <v/>
      </c>
      <c r="R50" s="20" t="str">
        <f>IF(R48="","",VLOOKUP(R48,設定!$B$5:$D$9,3,FALSE))</f>
        <v/>
      </c>
      <c r="S50" s="20" t="str">
        <f>IF(S48="","",VLOOKUP(S48,設定!$B$5:$D$9,3,FALSE))</f>
        <v/>
      </c>
      <c r="T50" s="20" t="str">
        <f>IF(T48="","",VLOOKUP(T48,設定!$B$5:$D$9,3,FALSE))</f>
        <v/>
      </c>
      <c r="U50" s="20" t="str">
        <f>IF(U48="","",VLOOKUP(U48,設定!$B$5:$D$9,3,FALSE))</f>
        <v/>
      </c>
      <c r="V50" s="20" t="str">
        <f>IF(V48="","",VLOOKUP(V48,設定!$B$5:$D$9,3,FALSE))</f>
        <v/>
      </c>
      <c r="W50" s="20" t="str">
        <f>IF(W48="","",VLOOKUP(W48,設定!$B$5:$D$9,3,FALSE))</f>
        <v/>
      </c>
      <c r="X50" s="20" t="str">
        <f>IF(X48="","",VLOOKUP(X48,設定!$B$5:$D$9,3,FALSE))</f>
        <v/>
      </c>
      <c r="Y50" s="20" t="str">
        <f>IF(Y48="","",VLOOKUP(Y48,設定!$B$5:$D$9,3,FALSE))</f>
        <v/>
      </c>
      <c r="Z50" s="20" t="str">
        <f>IF(Z48="","",VLOOKUP(Z48,設定!$B$5:$D$9,3,FALSE))</f>
        <v/>
      </c>
      <c r="AA50" s="20" t="str">
        <f>IF(AA48="","",VLOOKUP(AA48,設定!$B$5:$D$9,3,FALSE))</f>
        <v/>
      </c>
      <c r="AB50" s="20" t="str">
        <f>IF(AB48="","",VLOOKUP(AB48,設定!$B$5:$D$9,3,FALSE))</f>
        <v/>
      </c>
      <c r="AC50" s="20" t="str">
        <f>IF(AC48="","",VLOOKUP(AC48,設定!$B$5:$D$9,3,FALSE))</f>
        <v/>
      </c>
      <c r="AD50" s="20" t="str">
        <f>IF(AD48="","",VLOOKUP(AD48,設定!$B$5:$D$9,3,FALSE))</f>
        <v/>
      </c>
      <c r="AE50" s="20" t="str">
        <f>IF(AE48="","",VLOOKUP(AE48,設定!$B$5:$D$9,3,FALSE))</f>
        <v/>
      </c>
      <c r="AF50" s="20" t="str">
        <f>IF(AF48="","",VLOOKUP(AF48,設定!$B$5:$D$9,3,FALSE))</f>
        <v/>
      </c>
      <c r="AG50" s="20" t="str">
        <f>IF(AG48="","",VLOOKUP(AG48,設定!$B$5:$D$9,3,FALSE))</f>
        <v/>
      </c>
    </row>
    <row r="51" spans="1:33" ht="20.100000000000001" hidden="1" customHeight="1" outlineLevel="1" x14ac:dyDescent="0.15">
      <c r="A51" s="18" t="s">
        <v>18</v>
      </c>
      <c r="B51" s="19"/>
      <c r="C51" s="20" t="str">
        <f>IF(C48="","",C49*$B51+C50*$B51*設定!$I$5)</f>
        <v/>
      </c>
      <c r="D51" s="20" t="str">
        <f>IF(D48="","",D49*$B51+D50*$B51*設定!$I$5)</f>
        <v/>
      </c>
      <c r="E51" s="20" t="str">
        <f>IF(E48="","",E49*$B51+E50*$B51*設定!$I$5)</f>
        <v/>
      </c>
      <c r="F51" s="20" t="str">
        <f>IF(F48="","",F49*$B51+F50*$B51*設定!$I$5)</f>
        <v/>
      </c>
      <c r="G51" s="20" t="str">
        <f>IF(G48="","",G49*$B51+G50*$B51*設定!$I$5)</f>
        <v/>
      </c>
      <c r="H51" s="20" t="str">
        <f>IF(H48="","",H49*$B51+H50*$B51*設定!$I$5)</f>
        <v/>
      </c>
      <c r="I51" s="20" t="str">
        <f>IF(I48="","",I49*$B51+I50*$B51*設定!$I$5)</f>
        <v/>
      </c>
      <c r="J51" s="20" t="str">
        <f>IF(J48="","",J49*$B51+J50*$B51*設定!$I$5)</f>
        <v/>
      </c>
      <c r="K51" s="20" t="str">
        <f>IF(K48="","",K49*$B51+K50*$B51*設定!$I$5)</f>
        <v/>
      </c>
      <c r="L51" s="20" t="str">
        <f>IF(L48="","",L49*$B51+L50*$B51*設定!$I$5)</f>
        <v/>
      </c>
      <c r="M51" s="20" t="str">
        <f>IF(M48="","",M49*$B51+M50*$B51*設定!$I$5)</f>
        <v/>
      </c>
      <c r="N51" s="20" t="str">
        <f>IF(N48="","",N49*$B51+N50*$B51*設定!$I$5)</f>
        <v/>
      </c>
      <c r="O51" s="20" t="str">
        <f>IF(O48="","",O49*$B51+O50*$B51*設定!$I$5)</f>
        <v/>
      </c>
      <c r="P51" s="20" t="str">
        <f>IF(P48="","",P49*$B51+P50*$B51*設定!$I$5)</f>
        <v/>
      </c>
      <c r="Q51" s="20" t="str">
        <f>IF(Q48="","",Q49*$B51+Q50*$B51*設定!$I$5)</f>
        <v/>
      </c>
      <c r="R51" s="20" t="str">
        <f>IF(R48="","",R49*$B51+R50*$B51*設定!$I$5)</f>
        <v/>
      </c>
      <c r="S51" s="20" t="str">
        <f>IF(S48="","",S49*$B51+S50*$B51*設定!$I$5)</f>
        <v/>
      </c>
      <c r="T51" s="20" t="str">
        <f>IF(T48="","",T49*$B51+T50*$B51*設定!$I$5)</f>
        <v/>
      </c>
      <c r="U51" s="20" t="str">
        <f>IF(U48="","",U49*$B51+U50*$B51*設定!$I$5)</f>
        <v/>
      </c>
      <c r="V51" s="20" t="str">
        <f>IF(V48="","",V49*$B51+V50*$B51*設定!$I$5)</f>
        <v/>
      </c>
      <c r="W51" s="20" t="str">
        <f>IF(W48="","",W49*$B51+W50*$B51*設定!$I$5)</f>
        <v/>
      </c>
      <c r="X51" s="20" t="str">
        <f>IF(X48="","",X49*$B51+X50*$B51*設定!$I$5)</f>
        <v/>
      </c>
      <c r="Y51" s="20" t="str">
        <f>IF(Y48="","",Y49*$B51+Y50*$B51*設定!$I$5)</f>
        <v/>
      </c>
      <c r="Z51" s="20" t="str">
        <f>IF(Z48="","",Z49*$B51+Z50*$B51*設定!$I$5)</f>
        <v/>
      </c>
      <c r="AA51" s="20" t="str">
        <f>IF(AA48="","",AA49*$B51+AA50*$B51*設定!$I$5)</f>
        <v/>
      </c>
      <c r="AB51" s="20" t="str">
        <f>IF(AB48="","",AB49*$B51+AB50*$B51*設定!$I$5)</f>
        <v/>
      </c>
      <c r="AC51" s="20" t="str">
        <f>IF(AC48="","",AC49*$B51+AC50*$B51*設定!$I$5)</f>
        <v/>
      </c>
      <c r="AD51" s="20" t="str">
        <f>IF(AD48="","",AD49*$B51+AD50*$B51*設定!$I$5)</f>
        <v/>
      </c>
      <c r="AE51" s="20" t="str">
        <f>IF(AE48="","",AE49*$B51+AE50*$B51*設定!$I$5)</f>
        <v/>
      </c>
      <c r="AF51" s="20" t="str">
        <f>IF(AF48="","",AF49*$B51+AF50*$B51*設定!$I$5)</f>
        <v/>
      </c>
      <c r="AG51" s="20" t="str">
        <f>IF(AG48="","",AG49*$B51+AG50*$B51*設定!$I$5)</f>
        <v/>
      </c>
    </row>
    <row r="52" spans="1:33" ht="20.100000000000001" customHeight="1" collapsed="1" x14ac:dyDescent="0.15">
      <c r="A52" s="9">
        <f>A48+1</f>
        <v>13</v>
      </c>
      <c r="B52" s="11"/>
      <c r="C52" s="12"/>
      <c r="D52" s="12"/>
      <c r="E52" s="12"/>
      <c r="F52" s="12"/>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row>
    <row r="53" spans="1:33" ht="20.100000000000001" hidden="1" customHeight="1" outlineLevel="1" x14ac:dyDescent="0.15">
      <c r="A53" s="18"/>
      <c r="B53" s="19"/>
      <c r="C53" s="20" t="str">
        <f>IF(C52="","",VLOOKUP(C52,設定!$B$5:$C$9,2,FALSE))</f>
        <v/>
      </c>
      <c r="D53" s="20" t="str">
        <f>IF(D52="","",VLOOKUP(D52,設定!$B$5:$C$9,2,FALSE))</f>
        <v/>
      </c>
      <c r="E53" s="20" t="str">
        <f>IF(E52="","",VLOOKUP(E52,設定!$B$5:$C$9,2,FALSE))</f>
        <v/>
      </c>
      <c r="F53" s="20" t="str">
        <f>IF(F52="","",VLOOKUP(F52,設定!$B$5:$C$9,2,FALSE))</f>
        <v/>
      </c>
      <c r="G53" s="20" t="str">
        <f>IF(G52="","",VLOOKUP(G52,設定!$B$5:$C$9,2,FALSE))</f>
        <v/>
      </c>
      <c r="H53" s="20" t="str">
        <f>IF(H52="","",VLOOKUP(H52,設定!$B$5:$C$9,2,FALSE))</f>
        <v/>
      </c>
      <c r="I53" s="20" t="str">
        <f>IF(I52="","",VLOOKUP(I52,設定!$B$5:$C$9,2,FALSE))</f>
        <v/>
      </c>
      <c r="J53" s="20" t="str">
        <f>IF(J52="","",VLOOKUP(J52,設定!$B$5:$C$9,2,FALSE))</f>
        <v/>
      </c>
      <c r="K53" s="20" t="str">
        <f>IF(K52="","",VLOOKUP(K52,設定!$B$5:$C$9,2,FALSE))</f>
        <v/>
      </c>
      <c r="L53" s="20" t="str">
        <f>IF(L52="","",VLOOKUP(L52,設定!$B$5:$C$9,2,FALSE))</f>
        <v/>
      </c>
      <c r="M53" s="20" t="str">
        <f>IF(M52="","",VLOOKUP(M52,設定!$B$5:$C$9,2,FALSE))</f>
        <v/>
      </c>
      <c r="N53" s="20" t="str">
        <f>IF(N52="","",VLOOKUP(N52,設定!$B$5:$C$9,2,FALSE))</f>
        <v/>
      </c>
      <c r="O53" s="20" t="str">
        <f>IF(O52="","",VLOOKUP(O52,設定!$B$5:$C$9,2,FALSE))</f>
        <v/>
      </c>
      <c r="P53" s="20" t="str">
        <f>IF(P52="","",VLOOKUP(P52,設定!$B$5:$C$9,2,FALSE))</f>
        <v/>
      </c>
      <c r="Q53" s="20" t="str">
        <f>IF(Q52="","",VLOOKUP(Q52,設定!$B$5:$C$9,2,FALSE))</f>
        <v/>
      </c>
      <c r="R53" s="20" t="str">
        <f>IF(R52="","",VLOOKUP(R52,設定!$B$5:$C$9,2,FALSE))</f>
        <v/>
      </c>
      <c r="S53" s="20" t="str">
        <f>IF(S52="","",VLOOKUP(S52,設定!$B$5:$C$9,2,FALSE))</f>
        <v/>
      </c>
      <c r="T53" s="20" t="str">
        <f>IF(T52="","",VLOOKUP(T52,設定!$B$5:$C$9,2,FALSE))</f>
        <v/>
      </c>
      <c r="U53" s="20" t="str">
        <f>IF(U52="","",VLOOKUP(U52,設定!$B$5:$C$9,2,FALSE))</f>
        <v/>
      </c>
      <c r="V53" s="20" t="str">
        <f>IF(V52="","",VLOOKUP(V52,設定!$B$5:$C$9,2,FALSE))</f>
        <v/>
      </c>
      <c r="W53" s="20" t="str">
        <f>IF(W52="","",VLOOKUP(W52,設定!$B$5:$C$9,2,FALSE))</f>
        <v/>
      </c>
      <c r="X53" s="20" t="str">
        <f>IF(X52="","",VLOOKUP(X52,設定!$B$5:$C$9,2,FALSE))</f>
        <v/>
      </c>
      <c r="Y53" s="20" t="str">
        <f>IF(Y52="","",VLOOKUP(Y52,設定!$B$5:$C$9,2,FALSE))</f>
        <v/>
      </c>
      <c r="Z53" s="20" t="str">
        <f>IF(Z52="","",VLOOKUP(Z52,設定!$B$5:$C$9,2,FALSE))</f>
        <v/>
      </c>
      <c r="AA53" s="20" t="str">
        <f>IF(AA52="","",VLOOKUP(AA52,設定!$B$5:$C$9,2,FALSE))</f>
        <v/>
      </c>
      <c r="AB53" s="20" t="str">
        <f>IF(AB52="","",VLOOKUP(AB52,設定!$B$5:$C$9,2,FALSE))</f>
        <v/>
      </c>
      <c r="AC53" s="20" t="str">
        <f>IF(AC52="","",VLOOKUP(AC52,設定!$B$5:$C$9,2,FALSE))</f>
        <v/>
      </c>
      <c r="AD53" s="20" t="str">
        <f>IF(AD52="","",VLOOKUP(AD52,設定!$B$5:$C$9,2,FALSE))</f>
        <v/>
      </c>
      <c r="AE53" s="20" t="str">
        <f>IF(AE52="","",VLOOKUP(AE52,設定!$B$5:$C$9,2,FALSE))</f>
        <v/>
      </c>
      <c r="AF53" s="20" t="str">
        <f>IF(AF52="","",VLOOKUP(AF52,設定!$B$5:$C$9,2,FALSE))</f>
        <v/>
      </c>
      <c r="AG53" s="20" t="str">
        <f>IF(AG52="","",VLOOKUP(AG52,設定!$B$5:$C$9,2,FALSE))</f>
        <v/>
      </c>
    </row>
    <row r="54" spans="1:33" ht="20.100000000000001" hidden="1" customHeight="1" outlineLevel="1" x14ac:dyDescent="0.15">
      <c r="A54" s="18"/>
      <c r="B54" s="19"/>
      <c r="C54" s="20" t="str">
        <f>IF(C52="","",VLOOKUP(C52,設定!$B$5:$D$9,3,FALSE))</f>
        <v/>
      </c>
      <c r="D54" s="20" t="str">
        <f>IF(D52="","",VLOOKUP(D52,設定!$B$5:$D$9,3,FALSE))</f>
        <v/>
      </c>
      <c r="E54" s="20" t="str">
        <f>IF(E52="","",VLOOKUP(E52,設定!$B$5:$D$9,3,FALSE))</f>
        <v/>
      </c>
      <c r="F54" s="20" t="str">
        <f>IF(F52="","",VLOOKUP(F52,設定!$B$5:$D$9,3,FALSE))</f>
        <v/>
      </c>
      <c r="G54" s="20" t="str">
        <f>IF(G52="","",VLOOKUP(G52,設定!$B$5:$D$9,3,FALSE))</f>
        <v/>
      </c>
      <c r="H54" s="20" t="str">
        <f>IF(H52="","",VLOOKUP(H52,設定!$B$5:$D$9,3,FALSE))</f>
        <v/>
      </c>
      <c r="I54" s="20" t="str">
        <f>IF(I52="","",VLOOKUP(I52,設定!$B$5:$D$9,3,FALSE))</f>
        <v/>
      </c>
      <c r="J54" s="20" t="str">
        <f>IF(J52="","",VLOOKUP(J52,設定!$B$5:$D$9,3,FALSE))</f>
        <v/>
      </c>
      <c r="K54" s="20" t="str">
        <f>IF(K52="","",VLOOKUP(K52,設定!$B$5:$D$9,3,FALSE))</f>
        <v/>
      </c>
      <c r="L54" s="20" t="str">
        <f>IF(L52="","",VLOOKUP(L52,設定!$B$5:$D$9,3,FALSE))</f>
        <v/>
      </c>
      <c r="M54" s="20" t="str">
        <f>IF(M52="","",VLOOKUP(M52,設定!$B$5:$D$9,3,FALSE))</f>
        <v/>
      </c>
      <c r="N54" s="20" t="str">
        <f>IF(N52="","",VLOOKUP(N52,設定!$B$5:$D$9,3,FALSE))</f>
        <v/>
      </c>
      <c r="O54" s="20" t="str">
        <f>IF(O52="","",VLOOKUP(O52,設定!$B$5:$D$9,3,FALSE))</f>
        <v/>
      </c>
      <c r="P54" s="20" t="str">
        <f>IF(P52="","",VLOOKUP(P52,設定!$B$5:$D$9,3,FALSE))</f>
        <v/>
      </c>
      <c r="Q54" s="20" t="str">
        <f>IF(Q52="","",VLOOKUP(Q52,設定!$B$5:$D$9,3,FALSE))</f>
        <v/>
      </c>
      <c r="R54" s="20" t="str">
        <f>IF(R52="","",VLOOKUP(R52,設定!$B$5:$D$9,3,FALSE))</f>
        <v/>
      </c>
      <c r="S54" s="20" t="str">
        <f>IF(S52="","",VLOOKUP(S52,設定!$B$5:$D$9,3,FALSE))</f>
        <v/>
      </c>
      <c r="T54" s="20" t="str">
        <f>IF(T52="","",VLOOKUP(T52,設定!$B$5:$D$9,3,FALSE))</f>
        <v/>
      </c>
      <c r="U54" s="20" t="str">
        <f>IF(U52="","",VLOOKUP(U52,設定!$B$5:$D$9,3,FALSE))</f>
        <v/>
      </c>
      <c r="V54" s="20" t="str">
        <f>IF(V52="","",VLOOKUP(V52,設定!$B$5:$D$9,3,FALSE))</f>
        <v/>
      </c>
      <c r="W54" s="20" t="str">
        <f>IF(W52="","",VLOOKUP(W52,設定!$B$5:$D$9,3,FALSE))</f>
        <v/>
      </c>
      <c r="X54" s="20" t="str">
        <f>IF(X52="","",VLOOKUP(X52,設定!$B$5:$D$9,3,FALSE))</f>
        <v/>
      </c>
      <c r="Y54" s="20" t="str">
        <f>IF(Y52="","",VLOOKUP(Y52,設定!$B$5:$D$9,3,FALSE))</f>
        <v/>
      </c>
      <c r="Z54" s="20" t="str">
        <f>IF(Z52="","",VLOOKUP(Z52,設定!$B$5:$D$9,3,FALSE))</f>
        <v/>
      </c>
      <c r="AA54" s="20" t="str">
        <f>IF(AA52="","",VLOOKUP(AA52,設定!$B$5:$D$9,3,FALSE))</f>
        <v/>
      </c>
      <c r="AB54" s="20" t="str">
        <f>IF(AB52="","",VLOOKUP(AB52,設定!$B$5:$D$9,3,FALSE))</f>
        <v/>
      </c>
      <c r="AC54" s="20" t="str">
        <f>IF(AC52="","",VLOOKUP(AC52,設定!$B$5:$D$9,3,FALSE))</f>
        <v/>
      </c>
      <c r="AD54" s="20" t="str">
        <f>IF(AD52="","",VLOOKUP(AD52,設定!$B$5:$D$9,3,FALSE))</f>
        <v/>
      </c>
      <c r="AE54" s="20" t="str">
        <f>IF(AE52="","",VLOOKUP(AE52,設定!$B$5:$D$9,3,FALSE))</f>
        <v/>
      </c>
      <c r="AF54" s="20" t="str">
        <f>IF(AF52="","",VLOOKUP(AF52,設定!$B$5:$D$9,3,FALSE))</f>
        <v/>
      </c>
      <c r="AG54" s="20" t="str">
        <f>IF(AG52="","",VLOOKUP(AG52,設定!$B$5:$D$9,3,FALSE))</f>
        <v/>
      </c>
    </row>
    <row r="55" spans="1:33" ht="20.100000000000001" hidden="1" customHeight="1" outlineLevel="1" x14ac:dyDescent="0.15">
      <c r="A55" s="18" t="s">
        <v>18</v>
      </c>
      <c r="B55" s="19"/>
      <c r="C55" s="20" t="str">
        <f>IF(C52="","",C53*$B55+C54*$B55*設定!$I$5)</f>
        <v/>
      </c>
      <c r="D55" s="20" t="str">
        <f>IF(D52="","",D53*$B55+D54*$B55*設定!$I$5)</f>
        <v/>
      </c>
      <c r="E55" s="20" t="str">
        <f>IF(E52="","",E53*$B55+E54*$B55*設定!$I$5)</f>
        <v/>
      </c>
      <c r="F55" s="20" t="str">
        <f>IF(F52="","",F53*$B55+F54*$B55*設定!$I$5)</f>
        <v/>
      </c>
      <c r="G55" s="20" t="str">
        <f>IF(G52="","",G53*$B55+G54*$B55*設定!$I$5)</f>
        <v/>
      </c>
      <c r="H55" s="20" t="str">
        <f>IF(H52="","",H53*$B55+H54*$B55*設定!$I$5)</f>
        <v/>
      </c>
      <c r="I55" s="20" t="str">
        <f>IF(I52="","",I53*$B55+I54*$B55*設定!$I$5)</f>
        <v/>
      </c>
      <c r="J55" s="20" t="str">
        <f>IF(J52="","",J53*$B55+J54*$B55*設定!$I$5)</f>
        <v/>
      </c>
      <c r="K55" s="20" t="str">
        <f>IF(K52="","",K53*$B55+K54*$B55*設定!$I$5)</f>
        <v/>
      </c>
      <c r="L55" s="20" t="str">
        <f>IF(L52="","",L53*$B55+L54*$B55*設定!$I$5)</f>
        <v/>
      </c>
      <c r="M55" s="20" t="str">
        <f>IF(M52="","",M53*$B55+M54*$B55*設定!$I$5)</f>
        <v/>
      </c>
      <c r="N55" s="20" t="str">
        <f>IF(N52="","",N53*$B55+N54*$B55*設定!$I$5)</f>
        <v/>
      </c>
      <c r="O55" s="20" t="str">
        <f>IF(O52="","",O53*$B55+O54*$B55*設定!$I$5)</f>
        <v/>
      </c>
      <c r="P55" s="20" t="str">
        <f>IF(P52="","",P53*$B55+P54*$B55*設定!$I$5)</f>
        <v/>
      </c>
      <c r="Q55" s="20" t="str">
        <f>IF(Q52="","",Q53*$B55+Q54*$B55*設定!$I$5)</f>
        <v/>
      </c>
      <c r="R55" s="20" t="str">
        <f>IF(R52="","",R53*$B55+R54*$B55*設定!$I$5)</f>
        <v/>
      </c>
      <c r="S55" s="20" t="str">
        <f>IF(S52="","",S53*$B55+S54*$B55*設定!$I$5)</f>
        <v/>
      </c>
      <c r="T55" s="20" t="str">
        <f>IF(T52="","",T53*$B55+T54*$B55*設定!$I$5)</f>
        <v/>
      </c>
      <c r="U55" s="20" t="str">
        <f>IF(U52="","",U53*$B55+U54*$B55*設定!$I$5)</f>
        <v/>
      </c>
      <c r="V55" s="20" t="str">
        <f>IF(V52="","",V53*$B55+V54*$B55*設定!$I$5)</f>
        <v/>
      </c>
      <c r="W55" s="20" t="str">
        <f>IF(W52="","",W53*$B55+W54*$B55*設定!$I$5)</f>
        <v/>
      </c>
      <c r="X55" s="20" t="str">
        <f>IF(X52="","",X53*$B55+X54*$B55*設定!$I$5)</f>
        <v/>
      </c>
      <c r="Y55" s="20" t="str">
        <f>IF(Y52="","",Y53*$B55+Y54*$B55*設定!$I$5)</f>
        <v/>
      </c>
      <c r="Z55" s="20" t="str">
        <f>IF(Z52="","",Z53*$B55+Z54*$B55*設定!$I$5)</f>
        <v/>
      </c>
      <c r="AA55" s="20" t="str">
        <f>IF(AA52="","",AA53*$B55+AA54*$B55*設定!$I$5)</f>
        <v/>
      </c>
      <c r="AB55" s="20" t="str">
        <f>IF(AB52="","",AB53*$B55+AB54*$B55*設定!$I$5)</f>
        <v/>
      </c>
      <c r="AC55" s="20" t="str">
        <f>IF(AC52="","",AC53*$B55+AC54*$B55*設定!$I$5)</f>
        <v/>
      </c>
      <c r="AD55" s="20" t="str">
        <f>IF(AD52="","",AD53*$B55+AD54*$B55*設定!$I$5)</f>
        <v/>
      </c>
      <c r="AE55" s="20" t="str">
        <f>IF(AE52="","",AE53*$B55+AE54*$B55*設定!$I$5)</f>
        <v/>
      </c>
      <c r="AF55" s="20" t="str">
        <f>IF(AF52="","",AF53*$B55+AF54*$B55*設定!$I$5)</f>
        <v/>
      </c>
      <c r="AG55" s="20" t="str">
        <f>IF(AG52="","",AG53*$B55+AG54*$B55*設定!$I$5)</f>
        <v/>
      </c>
    </row>
    <row r="56" spans="1:33" ht="20.100000000000001" customHeight="1" collapsed="1" x14ac:dyDescent="0.15">
      <c r="A56" s="9">
        <f>A52+1</f>
        <v>14</v>
      </c>
      <c r="B56" s="11"/>
      <c r="C56" s="12"/>
      <c r="D56" s="12"/>
      <c r="E56" s="12"/>
      <c r="F56" s="12"/>
      <c r="G56" s="12"/>
      <c r="H56" s="12"/>
      <c r="I56" s="12"/>
      <c r="J56" s="12"/>
      <c r="K56" s="12"/>
      <c r="L56" s="12"/>
      <c r="M56" s="12"/>
      <c r="N56" s="12"/>
      <c r="O56" s="12"/>
      <c r="P56" s="12"/>
      <c r="Q56" s="12"/>
      <c r="R56" s="12"/>
      <c r="S56" s="12"/>
      <c r="T56" s="12"/>
      <c r="U56" s="12"/>
      <c r="V56" s="12"/>
      <c r="W56" s="12"/>
      <c r="X56" s="12"/>
      <c r="Y56" s="12"/>
      <c r="Z56" s="12"/>
      <c r="AA56" s="12"/>
      <c r="AB56" s="12"/>
      <c r="AC56" s="12"/>
      <c r="AD56" s="12"/>
      <c r="AE56" s="12"/>
      <c r="AF56" s="12"/>
      <c r="AG56" s="12"/>
    </row>
    <row r="57" spans="1:33" ht="20.100000000000001" hidden="1" customHeight="1" outlineLevel="1" x14ac:dyDescent="0.15">
      <c r="A57" s="18"/>
      <c r="B57" s="19"/>
      <c r="C57" s="20" t="str">
        <f>IF(C56="","",VLOOKUP(C56,設定!$B$5:$C$9,2,FALSE))</f>
        <v/>
      </c>
      <c r="D57" s="20" t="str">
        <f>IF(D56="","",VLOOKUP(D56,設定!$B$5:$C$9,2,FALSE))</f>
        <v/>
      </c>
      <c r="E57" s="20" t="str">
        <f>IF(E56="","",VLOOKUP(E56,設定!$B$5:$C$9,2,FALSE))</f>
        <v/>
      </c>
      <c r="F57" s="20" t="str">
        <f>IF(F56="","",VLOOKUP(F56,設定!$B$5:$C$9,2,FALSE))</f>
        <v/>
      </c>
      <c r="G57" s="20" t="str">
        <f>IF(G56="","",VLOOKUP(G56,設定!$B$5:$C$9,2,FALSE))</f>
        <v/>
      </c>
      <c r="H57" s="20" t="str">
        <f>IF(H56="","",VLOOKUP(H56,設定!$B$5:$C$9,2,FALSE))</f>
        <v/>
      </c>
      <c r="I57" s="20" t="str">
        <f>IF(I56="","",VLOOKUP(I56,設定!$B$5:$C$9,2,FALSE))</f>
        <v/>
      </c>
      <c r="J57" s="20" t="str">
        <f>IF(J56="","",VLOOKUP(J56,設定!$B$5:$C$9,2,FALSE))</f>
        <v/>
      </c>
      <c r="K57" s="20" t="str">
        <f>IF(K56="","",VLOOKUP(K56,設定!$B$5:$C$9,2,FALSE))</f>
        <v/>
      </c>
      <c r="L57" s="20" t="str">
        <f>IF(L56="","",VLOOKUP(L56,設定!$B$5:$C$9,2,FALSE))</f>
        <v/>
      </c>
      <c r="M57" s="20" t="str">
        <f>IF(M56="","",VLOOKUP(M56,設定!$B$5:$C$9,2,FALSE))</f>
        <v/>
      </c>
      <c r="N57" s="20" t="str">
        <f>IF(N56="","",VLOOKUP(N56,設定!$B$5:$C$9,2,FALSE))</f>
        <v/>
      </c>
      <c r="O57" s="20" t="str">
        <f>IF(O56="","",VLOOKUP(O56,設定!$B$5:$C$9,2,FALSE))</f>
        <v/>
      </c>
      <c r="P57" s="20" t="str">
        <f>IF(P56="","",VLOOKUP(P56,設定!$B$5:$C$9,2,FALSE))</f>
        <v/>
      </c>
      <c r="Q57" s="20" t="str">
        <f>IF(Q56="","",VLOOKUP(Q56,設定!$B$5:$C$9,2,FALSE))</f>
        <v/>
      </c>
      <c r="R57" s="20" t="str">
        <f>IF(R56="","",VLOOKUP(R56,設定!$B$5:$C$9,2,FALSE))</f>
        <v/>
      </c>
      <c r="S57" s="20" t="str">
        <f>IF(S56="","",VLOOKUP(S56,設定!$B$5:$C$9,2,FALSE))</f>
        <v/>
      </c>
      <c r="T57" s="20" t="str">
        <f>IF(T56="","",VLOOKUP(T56,設定!$B$5:$C$9,2,FALSE))</f>
        <v/>
      </c>
      <c r="U57" s="20" t="str">
        <f>IF(U56="","",VLOOKUP(U56,設定!$B$5:$C$9,2,FALSE))</f>
        <v/>
      </c>
      <c r="V57" s="20" t="str">
        <f>IF(V56="","",VLOOKUP(V56,設定!$B$5:$C$9,2,FALSE))</f>
        <v/>
      </c>
      <c r="W57" s="20" t="str">
        <f>IF(W56="","",VLOOKUP(W56,設定!$B$5:$C$9,2,FALSE))</f>
        <v/>
      </c>
      <c r="X57" s="20" t="str">
        <f>IF(X56="","",VLOOKUP(X56,設定!$B$5:$C$9,2,FALSE))</f>
        <v/>
      </c>
      <c r="Y57" s="20" t="str">
        <f>IF(Y56="","",VLOOKUP(Y56,設定!$B$5:$C$9,2,FALSE))</f>
        <v/>
      </c>
      <c r="Z57" s="20" t="str">
        <f>IF(Z56="","",VLOOKUP(Z56,設定!$B$5:$C$9,2,FALSE))</f>
        <v/>
      </c>
      <c r="AA57" s="20" t="str">
        <f>IF(AA56="","",VLOOKUP(AA56,設定!$B$5:$C$9,2,FALSE))</f>
        <v/>
      </c>
      <c r="AB57" s="20" t="str">
        <f>IF(AB56="","",VLOOKUP(AB56,設定!$B$5:$C$9,2,FALSE))</f>
        <v/>
      </c>
      <c r="AC57" s="20" t="str">
        <f>IF(AC56="","",VLOOKUP(AC56,設定!$B$5:$C$9,2,FALSE))</f>
        <v/>
      </c>
      <c r="AD57" s="20" t="str">
        <f>IF(AD56="","",VLOOKUP(AD56,設定!$B$5:$C$9,2,FALSE))</f>
        <v/>
      </c>
      <c r="AE57" s="20" t="str">
        <f>IF(AE56="","",VLOOKUP(AE56,設定!$B$5:$C$9,2,FALSE))</f>
        <v/>
      </c>
      <c r="AF57" s="20" t="str">
        <f>IF(AF56="","",VLOOKUP(AF56,設定!$B$5:$C$9,2,FALSE))</f>
        <v/>
      </c>
      <c r="AG57" s="20" t="str">
        <f>IF(AG56="","",VLOOKUP(AG56,設定!$B$5:$C$9,2,FALSE))</f>
        <v/>
      </c>
    </row>
    <row r="58" spans="1:33" ht="20.100000000000001" hidden="1" customHeight="1" outlineLevel="1" x14ac:dyDescent="0.15">
      <c r="A58" s="18"/>
      <c r="B58" s="19"/>
      <c r="C58" s="20" t="str">
        <f>IF(C56="","",VLOOKUP(C56,設定!$B$5:$D$9,3,FALSE))</f>
        <v/>
      </c>
      <c r="D58" s="20" t="str">
        <f>IF(D56="","",VLOOKUP(D56,設定!$B$5:$D$9,3,FALSE))</f>
        <v/>
      </c>
      <c r="E58" s="20" t="str">
        <f>IF(E56="","",VLOOKUP(E56,設定!$B$5:$D$9,3,FALSE))</f>
        <v/>
      </c>
      <c r="F58" s="20" t="str">
        <f>IF(F56="","",VLOOKUP(F56,設定!$B$5:$D$9,3,FALSE))</f>
        <v/>
      </c>
      <c r="G58" s="20" t="str">
        <f>IF(G56="","",VLOOKUP(G56,設定!$B$5:$D$9,3,FALSE))</f>
        <v/>
      </c>
      <c r="H58" s="20" t="str">
        <f>IF(H56="","",VLOOKUP(H56,設定!$B$5:$D$9,3,FALSE))</f>
        <v/>
      </c>
      <c r="I58" s="20" t="str">
        <f>IF(I56="","",VLOOKUP(I56,設定!$B$5:$D$9,3,FALSE))</f>
        <v/>
      </c>
      <c r="J58" s="20" t="str">
        <f>IF(J56="","",VLOOKUP(J56,設定!$B$5:$D$9,3,FALSE))</f>
        <v/>
      </c>
      <c r="K58" s="20" t="str">
        <f>IF(K56="","",VLOOKUP(K56,設定!$B$5:$D$9,3,FALSE))</f>
        <v/>
      </c>
      <c r="L58" s="20" t="str">
        <f>IF(L56="","",VLOOKUP(L56,設定!$B$5:$D$9,3,FALSE))</f>
        <v/>
      </c>
      <c r="M58" s="20" t="str">
        <f>IF(M56="","",VLOOKUP(M56,設定!$B$5:$D$9,3,FALSE))</f>
        <v/>
      </c>
      <c r="N58" s="20" t="str">
        <f>IF(N56="","",VLOOKUP(N56,設定!$B$5:$D$9,3,FALSE))</f>
        <v/>
      </c>
      <c r="O58" s="20" t="str">
        <f>IF(O56="","",VLOOKUP(O56,設定!$B$5:$D$9,3,FALSE))</f>
        <v/>
      </c>
      <c r="P58" s="20" t="str">
        <f>IF(P56="","",VLOOKUP(P56,設定!$B$5:$D$9,3,FALSE))</f>
        <v/>
      </c>
      <c r="Q58" s="20" t="str">
        <f>IF(Q56="","",VLOOKUP(Q56,設定!$B$5:$D$9,3,FALSE))</f>
        <v/>
      </c>
      <c r="R58" s="20" t="str">
        <f>IF(R56="","",VLOOKUP(R56,設定!$B$5:$D$9,3,FALSE))</f>
        <v/>
      </c>
      <c r="S58" s="20" t="str">
        <f>IF(S56="","",VLOOKUP(S56,設定!$B$5:$D$9,3,FALSE))</f>
        <v/>
      </c>
      <c r="T58" s="20" t="str">
        <f>IF(T56="","",VLOOKUP(T56,設定!$B$5:$D$9,3,FALSE))</f>
        <v/>
      </c>
      <c r="U58" s="20" t="str">
        <f>IF(U56="","",VLOOKUP(U56,設定!$B$5:$D$9,3,FALSE))</f>
        <v/>
      </c>
      <c r="V58" s="20" t="str">
        <f>IF(V56="","",VLOOKUP(V56,設定!$B$5:$D$9,3,FALSE))</f>
        <v/>
      </c>
      <c r="W58" s="20" t="str">
        <f>IF(W56="","",VLOOKUP(W56,設定!$B$5:$D$9,3,FALSE))</f>
        <v/>
      </c>
      <c r="X58" s="20" t="str">
        <f>IF(X56="","",VLOOKUP(X56,設定!$B$5:$D$9,3,FALSE))</f>
        <v/>
      </c>
      <c r="Y58" s="20" t="str">
        <f>IF(Y56="","",VLOOKUP(Y56,設定!$B$5:$D$9,3,FALSE))</f>
        <v/>
      </c>
      <c r="Z58" s="20" t="str">
        <f>IF(Z56="","",VLOOKUP(Z56,設定!$B$5:$D$9,3,FALSE))</f>
        <v/>
      </c>
      <c r="AA58" s="20" t="str">
        <f>IF(AA56="","",VLOOKUP(AA56,設定!$B$5:$D$9,3,FALSE))</f>
        <v/>
      </c>
      <c r="AB58" s="20" t="str">
        <f>IF(AB56="","",VLOOKUP(AB56,設定!$B$5:$D$9,3,FALSE))</f>
        <v/>
      </c>
      <c r="AC58" s="20" t="str">
        <f>IF(AC56="","",VLOOKUP(AC56,設定!$B$5:$D$9,3,FALSE))</f>
        <v/>
      </c>
      <c r="AD58" s="20" t="str">
        <f>IF(AD56="","",VLOOKUP(AD56,設定!$B$5:$D$9,3,FALSE))</f>
        <v/>
      </c>
      <c r="AE58" s="20" t="str">
        <f>IF(AE56="","",VLOOKUP(AE56,設定!$B$5:$D$9,3,FALSE))</f>
        <v/>
      </c>
      <c r="AF58" s="20" t="str">
        <f>IF(AF56="","",VLOOKUP(AF56,設定!$B$5:$D$9,3,FALSE))</f>
        <v/>
      </c>
      <c r="AG58" s="20" t="str">
        <f>IF(AG56="","",VLOOKUP(AG56,設定!$B$5:$D$9,3,FALSE))</f>
        <v/>
      </c>
    </row>
    <row r="59" spans="1:33" ht="20.100000000000001" hidden="1" customHeight="1" outlineLevel="1" x14ac:dyDescent="0.15">
      <c r="A59" s="18" t="s">
        <v>18</v>
      </c>
      <c r="B59" s="19"/>
      <c r="C59" s="20" t="str">
        <f>IF(C56="","",C57*$B59+C58*$B59*設定!$I$5)</f>
        <v/>
      </c>
      <c r="D59" s="20" t="str">
        <f>IF(D56="","",D57*$B59+D58*$B59*設定!$I$5)</f>
        <v/>
      </c>
      <c r="E59" s="20" t="str">
        <f>IF(E56="","",E57*$B59+E58*$B59*設定!$I$5)</f>
        <v/>
      </c>
      <c r="F59" s="20" t="str">
        <f>IF(F56="","",F57*$B59+F58*$B59*設定!$I$5)</f>
        <v/>
      </c>
      <c r="G59" s="20" t="str">
        <f>IF(G56="","",G57*$B59+G58*$B59*設定!$I$5)</f>
        <v/>
      </c>
      <c r="H59" s="20" t="str">
        <f>IF(H56="","",H57*$B59+H58*$B59*設定!$I$5)</f>
        <v/>
      </c>
      <c r="I59" s="20" t="str">
        <f>IF(I56="","",I57*$B59+I58*$B59*設定!$I$5)</f>
        <v/>
      </c>
      <c r="J59" s="20" t="str">
        <f>IF(J56="","",J57*$B59+J58*$B59*設定!$I$5)</f>
        <v/>
      </c>
      <c r="K59" s="20" t="str">
        <f>IF(K56="","",K57*$B59+K58*$B59*設定!$I$5)</f>
        <v/>
      </c>
      <c r="L59" s="20" t="str">
        <f>IF(L56="","",L57*$B59+L58*$B59*設定!$I$5)</f>
        <v/>
      </c>
      <c r="M59" s="20" t="str">
        <f>IF(M56="","",M57*$B59+M58*$B59*設定!$I$5)</f>
        <v/>
      </c>
      <c r="N59" s="20" t="str">
        <f>IF(N56="","",N57*$B59+N58*$B59*設定!$I$5)</f>
        <v/>
      </c>
      <c r="O59" s="20" t="str">
        <f>IF(O56="","",O57*$B59+O58*$B59*設定!$I$5)</f>
        <v/>
      </c>
      <c r="P59" s="20" t="str">
        <f>IF(P56="","",P57*$B59+P58*$B59*設定!$I$5)</f>
        <v/>
      </c>
      <c r="Q59" s="20" t="str">
        <f>IF(Q56="","",Q57*$B59+Q58*$B59*設定!$I$5)</f>
        <v/>
      </c>
      <c r="R59" s="20" t="str">
        <f>IF(R56="","",R57*$B59+R58*$B59*設定!$I$5)</f>
        <v/>
      </c>
      <c r="S59" s="20" t="str">
        <f>IF(S56="","",S57*$B59+S58*$B59*設定!$I$5)</f>
        <v/>
      </c>
      <c r="T59" s="20" t="str">
        <f>IF(T56="","",T57*$B59+T58*$B59*設定!$I$5)</f>
        <v/>
      </c>
      <c r="U59" s="20" t="str">
        <f>IF(U56="","",U57*$B59+U58*$B59*設定!$I$5)</f>
        <v/>
      </c>
      <c r="V59" s="20" t="str">
        <f>IF(V56="","",V57*$B59+V58*$B59*設定!$I$5)</f>
        <v/>
      </c>
      <c r="W59" s="20" t="str">
        <f>IF(W56="","",W57*$B59+W58*$B59*設定!$I$5)</f>
        <v/>
      </c>
      <c r="X59" s="20" t="str">
        <f>IF(X56="","",X57*$B59+X58*$B59*設定!$I$5)</f>
        <v/>
      </c>
      <c r="Y59" s="20" t="str">
        <f>IF(Y56="","",Y57*$B59+Y58*$B59*設定!$I$5)</f>
        <v/>
      </c>
      <c r="Z59" s="20" t="str">
        <f>IF(Z56="","",Z57*$B59+Z58*$B59*設定!$I$5)</f>
        <v/>
      </c>
      <c r="AA59" s="20" t="str">
        <f>IF(AA56="","",AA57*$B59+AA58*$B59*設定!$I$5)</f>
        <v/>
      </c>
      <c r="AB59" s="20" t="str">
        <f>IF(AB56="","",AB57*$B59+AB58*$B59*設定!$I$5)</f>
        <v/>
      </c>
      <c r="AC59" s="20" t="str">
        <f>IF(AC56="","",AC57*$B59+AC58*$B59*設定!$I$5)</f>
        <v/>
      </c>
      <c r="AD59" s="20" t="str">
        <f>IF(AD56="","",AD57*$B59+AD58*$B59*設定!$I$5)</f>
        <v/>
      </c>
      <c r="AE59" s="20" t="str">
        <f>IF(AE56="","",AE57*$B59+AE58*$B59*設定!$I$5)</f>
        <v/>
      </c>
      <c r="AF59" s="20" t="str">
        <f>IF(AF56="","",AF57*$B59+AF58*$B59*設定!$I$5)</f>
        <v/>
      </c>
      <c r="AG59" s="20" t="str">
        <f>IF(AG56="","",AG57*$B59+AG58*$B59*設定!$I$5)</f>
        <v/>
      </c>
    </row>
    <row r="60" spans="1:33" ht="20.100000000000001" customHeight="1" collapsed="1" x14ac:dyDescent="0.15">
      <c r="A60" s="9">
        <f>A56+1</f>
        <v>15</v>
      </c>
      <c r="B60" s="11"/>
      <c r="C60" s="12"/>
      <c r="D60" s="12"/>
      <c r="E60" s="12"/>
      <c r="F60" s="12"/>
      <c r="G60" s="12"/>
      <c r="H60" s="12"/>
      <c r="I60" s="12"/>
      <c r="J60" s="12"/>
      <c r="K60" s="12"/>
      <c r="L60" s="12"/>
      <c r="M60" s="12"/>
      <c r="N60" s="12"/>
      <c r="O60" s="12"/>
      <c r="P60" s="12"/>
      <c r="Q60" s="12"/>
      <c r="R60" s="12"/>
      <c r="S60" s="12"/>
      <c r="T60" s="12"/>
      <c r="U60" s="12"/>
      <c r="V60" s="12"/>
      <c r="W60" s="12"/>
      <c r="X60" s="12"/>
      <c r="Y60" s="12"/>
      <c r="Z60" s="12"/>
      <c r="AA60" s="12"/>
      <c r="AB60" s="12"/>
      <c r="AC60" s="12"/>
      <c r="AD60" s="12"/>
      <c r="AE60" s="12"/>
      <c r="AF60" s="12"/>
      <c r="AG60" s="12"/>
    </row>
    <row r="61" spans="1:33" ht="20.100000000000001" hidden="1" customHeight="1" outlineLevel="1" x14ac:dyDescent="0.15">
      <c r="A61" s="18"/>
      <c r="B61" s="19" t="s">
        <v>20</v>
      </c>
      <c r="C61" s="20" t="str">
        <f>IF(C60="","",VLOOKUP(C60,設定!$B$5:$C$9,2,FALSE))</f>
        <v/>
      </c>
      <c r="D61" s="20" t="str">
        <f>IF(D60="","",VLOOKUP(D60,設定!$B$5:$C$9,2,FALSE))</f>
        <v/>
      </c>
      <c r="E61" s="20" t="str">
        <f>IF(E60="","",VLOOKUP(E60,設定!$B$5:$C$9,2,FALSE))</f>
        <v/>
      </c>
      <c r="F61" s="20" t="str">
        <f>IF(F60="","",VLOOKUP(F60,設定!$B$5:$C$9,2,FALSE))</f>
        <v/>
      </c>
      <c r="G61" s="20" t="str">
        <f>IF(G60="","",VLOOKUP(G60,設定!$B$5:$C$9,2,FALSE))</f>
        <v/>
      </c>
      <c r="H61" s="20" t="str">
        <f>IF(H60="","",VLOOKUP(H60,設定!$B$5:$C$9,2,FALSE))</f>
        <v/>
      </c>
      <c r="I61" s="20" t="str">
        <f>IF(I60="","",VLOOKUP(I60,設定!$B$5:$C$9,2,FALSE))</f>
        <v/>
      </c>
      <c r="J61" s="20" t="str">
        <f>IF(J60="","",VLOOKUP(J60,設定!$B$5:$C$9,2,FALSE))</f>
        <v/>
      </c>
      <c r="K61" s="20" t="str">
        <f>IF(K60="","",VLOOKUP(K60,設定!$B$5:$C$9,2,FALSE))</f>
        <v/>
      </c>
      <c r="L61" s="20" t="str">
        <f>IF(L60="","",VLOOKUP(L60,設定!$B$5:$C$9,2,FALSE))</f>
        <v/>
      </c>
      <c r="M61" s="20" t="str">
        <f>IF(M60="","",VLOOKUP(M60,設定!$B$5:$C$9,2,FALSE))</f>
        <v/>
      </c>
      <c r="N61" s="20" t="str">
        <f>IF(N60="","",VLOOKUP(N60,設定!$B$5:$C$9,2,FALSE))</f>
        <v/>
      </c>
      <c r="O61" s="20" t="str">
        <f>IF(O60="","",VLOOKUP(O60,設定!$B$5:$C$9,2,FALSE))</f>
        <v/>
      </c>
      <c r="P61" s="20" t="str">
        <f>IF(P60="","",VLOOKUP(P60,設定!$B$5:$C$9,2,FALSE))</f>
        <v/>
      </c>
      <c r="Q61" s="20" t="str">
        <f>IF(Q60="","",VLOOKUP(Q60,設定!$B$5:$C$9,2,FALSE))</f>
        <v/>
      </c>
      <c r="R61" s="20" t="str">
        <f>IF(R60="","",VLOOKUP(R60,設定!$B$5:$C$9,2,FALSE))</f>
        <v/>
      </c>
      <c r="S61" s="20" t="str">
        <f>IF(S60="","",VLOOKUP(S60,設定!$B$5:$C$9,2,FALSE))</f>
        <v/>
      </c>
      <c r="T61" s="20" t="str">
        <f>IF(T60="","",VLOOKUP(T60,設定!$B$5:$C$9,2,FALSE))</f>
        <v/>
      </c>
      <c r="U61" s="20" t="str">
        <f>IF(U60="","",VLOOKUP(U60,設定!$B$5:$C$9,2,FALSE))</f>
        <v/>
      </c>
      <c r="V61" s="20" t="str">
        <f>IF(V60="","",VLOOKUP(V60,設定!$B$5:$C$9,2,FALSE))</f>
        <v/>
      </c>
      <c r="W61" s="20" t="str">
        <f>IF(W60="","",VLOOKUP(W60,設定!$B$5:$C$9,2,FALSE))</f>
        <v/>
      </c>
      <c r="X61" s="20" t="str">
        <f>IF(X60="","",VLOOKUP(X60,設定!$B$5:$C$9,2,FALSE))</f>
        <v/>
      </c>
      <c r="Y61" s="20" t="str">
        <f>IF(Y60="","",VLOOKUP(Y60,設定!$B$5:$C$9,2,FALSE))</f>
        <v/>
      </c>
      <c r="Z61" s="20" t="str">
        <f>IF(Z60="","",VLOOKUP(Z60,設定!$B$5:$C$9,2,FALSE))</f>
        <v/>
      </c>
      <c r="AA61" s="20" t="str">
        <f>IF(AA60="","",VLOOKUP(AA60,設定!$B$5:$C$9,2,FALSE))</f>
        <v/>
      </c>
      <c r="AB61" s="20" t="str">
        <f>IF(AB60="","",VLOOKUP(AB60,設定!$B$5:$C$9,2,FALSE))</f>
        <v/>
      </c>
      <c r="AC61" s="20" t="str">
        <f>IF(AC60="","",VLOOKUP(AC60,設定!$B$5:$C$9,2,FALSE))</f>
        <v/>
      </c>
      <c r="AD61" s="20" t="str">
        <f>IF(AD60="","",VLOOKUP(AD60,設定!$B$5:$C$9,2,FALSE))</f>
        <v/>
      </c>
      <c r="AE61" s="20" t="str">
        <f>IF(AE60="","",VLOOKUP(AE60,設定!$B$5:$C$9,2,FALSE))</f>
        <v/>
      </c>
      <c r="AF61" s="20" t="str">
        <f>IF(AF60="","",VLOOKUP(AF60,設定!$B$5:$C$9,2,FALSE))</f>
        <v/>
      </c>
      <c r="AG61" s="20" t="str">
        <f>IF(AG60="","",VLOOKUP(AG60,設定!$B$5:$C$9,2,FALSE))</f>
        <v/>
      </c>
    </row>
    <row r="62" spans="1:33" ht="20.100000000000001" hidden="1" customHeight="1" outlineLevel="1" x14ac:dyDescent="0.15">
      <c r="A62" s="18"/>
      <c r="B62" s="19" t="s">
        <v>21</v>
      </c>
      <c r="C62" s="20" t="str">
        <f>IF(C60="","",VLOOKUP(C60,設定!$B$5:$D$9,3,FALSE))</f>
        <v/>
      </c>
      <c r="D62" s="20" t="str">
        <f>IF(D60="","",VLOOKUP(D60,設定!$B$5:$D$9,3,FALSE))</f>
        <v/>
      </c>
      <c r="E62" s="20" t="str">
        <f>IF(E60="","",VLOOKUP(E60,設定!$B$5:$D$9,3,FALSE))</f>
        <v/>
      </c>
      <c r="F62" s="20" t="str">
        <f>IF(F60="","",VLOOKUP(F60,設定!$B$5:$D$9,3,FALSE))</f>
        <v/>
      </c>
      <c r="G62" s="20" t="str">
        <f>IF(G60="","",VLOOKUP(G60,設定!$B$5:$D$9,3,FALSE))</f>
        <v/>
      </c>
      <c r="H62" s="20" t="str">
        <f>IF(H60="","",VLOOKUP(H60,設定!$B$5:$D$9,3,FALSE))</f>
        <v/>
      </c>
      <c r="I62" s="20" t="str">
        <f>IF(I60="","",VLOOKUP(I60,設定!$B$5:$D$9,3,FALSE))</f>
        <v/>
      </c>
      <c r="J62" s="20" t="str">
        <f>IF(J60="","",VLOOKUP(J60,設定!$B$5:$D$9,3,FALSE))</f>
        <v/>
      </c>
      <c r="K62" s="20" t="str">
        <f>IF(K60="","",VLOOKUP(K60,設定!$B$5:$D$9,3,FALSE))</f>
        <v/>
      </c>
      <c r="L62" s="20" t="str">
        <f>IF(L60="","",VLOOKUP(L60,設定!$B$5:$D$9,3,FALSE))</f>
        <v/>
      </c>
      <c r="M62" s="20" t="str">
        <f>IF(M60="","",VLOOKUP(M60,設定!$B$5:$D$9,3,FALSE))</f>
        <v/>
      </c>
      <c r="N62" s="20" t="str">
        <f>IF(N60="","",VLOOKUP(N60,設定!$B$5:$D$9,3,FALSE))</f>
        <v/>
      </c>
      <c r="O62" s="20" t="str">
        <f>IF(O60="","",VLOOKUP(O60,設定!$B$5:$D$9,3,FALSE))</f>
        <v/>
      </c>
      <c r="P62" s="20" t="str">
        <f>IF(P60="","",VLOOKUP(P60,設定!$B$5:$D$9,3,FALSE))</f>
        <v/>
      </c>
      <c r="Q62" s="20" t="str">
        <f>IF(Q60="","",VLOOKUP(Q60,設定!$B$5:$D$9,3,FALSE))</f>
        <v/>
      </c>
      <c r="R62" s="20" t="str">
        <f>IF(R60="","",VLOOKUP(R60,設定!$B$5:$D$9,3,FALSE))</f>
        <v/>
      </c>
      <c r="S62" s="20" t="str">
        <f>IF(S60="","",VLOOKUP(S60,設定!$B$5:$D$9,3,FALSE))</f>
        <v/>
      </c>
      <c r="T62" s="20" t="str">
        <f>IF(T60="","",VLOOKUP(T60,設定!$B$5:$D$9,3,FALSE))</f>
        <v/>
      </c>
      <c r="U62" s="20" t="str">
        <f>IF(U60="","",VLOOKUP(U60,設定!$B$5:$D$9,3,FALSE))</f>
        <v/>
      </c>
      <c r="V62" s="20" t="str">
        <f>IF(V60="","",VLOOKUP(V60,設定!$B$5:$D$9,3,FALSE))</f>
        <v/>
      </c>
      <c r="W62" s="20" t="str">
        <f>IF(W60="","",VLOOKUP(W60,設定!$B$5:$D$9,3,FALSE))</f>
        <v/>
      </c>
      <c r="X62" s="20" t="str">
        <f>IF(X60="","",VLOOKUP(X60,設定!$B$5:$D$9,3,FALSE))</f>
        <v/>
      </c>
      <c r="Y62" s="20" t="str">
        <f>IF(Y60="","",VLOOKUP(Y60,設定!$B$5:$D$9,3,FALSE))</f>
        <v/>
      </c>
      <c r="Z62" s="20" t="str">
        <f>IF(Z60="","",VLOOKUP(Z60,設定!$B$5:$D$9,3,FALSE))</f>
        <v/>
      </c>
      <c r="AA62" s="20" t="str">
        <f>IF(AA60="","",VLOOKUP(AA60,設定!$B$5:$D$9,3,FALSE))</f>
        <v/>
      </c>
      <c r="AB62" s="20" t="str">
        <f>IF(AB60="","",VLOOKUP(AB60,設定!$B$5:$D$9,3,FALSE))</f>
        <v/>
      </c>
      <c r="AC62" s="20" t="str">
        <f>IF(AC60="","",VLOOKUP(AC60,設定!$B$5:$D$9,3,FALSE))</f>
        <v/>
      </c>
      <c r="AD62" s="20" t="str">
        <f>IF(AD60="","",VLOOKUP(AD60,設定!$B$5:$D$9,3,FALSE))</f>
        <v/>
      </c>
      <c r="AE62" s="20" t="str">
        <f>IF(AE60="","",VLOOKUP(AE60,設定!$B$5:$D$9,3,FALSE))</f>
        <v/>
      </c>
      <c r="AF62" s="20" t="str">
        <f>IF(AF60="","",VLOOKUP(AF60,設定!$B$5:$D$9,3,FALSE))</f>
        <v/>
      </c>
      <c r="AG62" s="20" t="str">
        <f>IF(AG60="","",VLOOKUP(AG60,設定!$B$5:$D$9,3,FALSE))</f>
        <v/>
      </c>
    </row>
    <row r="63" spans="1:33" ht="20.100000000000001" hidden="1" customHeight="1" outlineLevel="1" x14ac:dyDescent="0.15">
      <c r="A63" s="18" t="s">
        <v>18</v>
      </c>
      <c r="B63" s="19" t="str">
        <f>IF(B60="","",VLOOKUP(B60,設定!$F$5:$G$35,2,FALSE))</f>
        <v/>
      </c>
      <c r="C63" s="20" t="str">
        <f>IF(C60="","",C61*$B63+C62*$B63*設定!$I$5)</f>
        <v/>
      </c>
      <c r="D63" s="20" t="str">
        <f>IF(D60="","",D61*$B63+D62*$B63*設定!$I$5)</f>
        <v/>
      </c>
      <c r="E63" s="20" t="str">
        <f>IF(E60="","",E61*$B63+E62*$B63*設定!$I$5)</f>
        <v/>
      </c>
      <c r="F63" s="20" t="str">
        <f>IF(F60="","",F61*$B63+F62*$B63*設定!$I$5)</f>
        <v/>
      </c>
      <c r="G63" s="20" t="str">
        <f>IF(G60="","",G61*$B63+G62*$B63*設定!$I$5)</f>
        <v/>
      </c>
      <c r="H63" s="20" t="str">
        <f>IF(H60="","",H61*$B63+H62*$B63*設定!$I$5)</f>
        <v/>
      </c>
      <c r="I63" s="20" t="str">
        <f>IF(I60="","",I61*$B63+I62*$B63*設定!$I$5)</f>
        <v/>
      </c>
      <c r="J63" s="20" t="str">
        <f>IF(J60="","",J61*$B63+J62*$B63*設定!$I$5)</f>
        <v/>
      </c>
      <c r="K63" s="20" t="str">
        <f>IF(K60="","",K61*$B63+K62*$B63*設定!$I$5)</f>
        <v/>
      </c>
      <c r="L63" s="20" t="str">
        <f>IF(L60="","",L61*$B63+L62*$B63*設定!$I$5)</f>
        <v/>
      </c>
      <c r="M63" s="20" t="str">
        <f>IF(M60="","",M61*$B63+M62*$B63*設定!$I$5)</f>
        <v/>
      </c>
      <c r="N63" s="20" t="str">
        <f>IF(N60="","",N61*$B63+N62*$B63*設定!$I$5)</f>
        <v/>
      </c>
      <c r="O63" s="20" t="str">
        <f>IF(O60="","",O61*$B63+O62*$B63*設定!$I$5)</f>
        <v/>
      </c>
      <c r="P63" s="20" t="str">
        <f>IF(P60="","",P61*$B63+P62*$B63*設定!$I$5)</f>
        <v/>
      </c>
      <c r="Q63" s="20" t="str">
        <f>IF(Q60="","",Q61*$B63+Q62*$B63*設定!$I$5)</f>
        <v/>
      </c>
      <c r="R63" s="20" t="str">
        <f>IF(R60="","",R61*$B63+R62*$B63*設定!$I$5)</f>
        <v/>
      </c>
      <c r="S63" s="20" t="str">
        <f>IF(S60="","",S61*$B63+S62*$B63*設定!$I$5)</f>
        <v/>
      </c>
      <c r="T63" s="20" t="str">
        <f>IF(T60="","",T61*$B63+T62*$B63*設定!$I$5)</f>
        <v/>
      </c>
      <c r="U63" s="20" t="str">
        <f>IF(U60="","",U61*$B63+U62*$B63*設定!$I$5)</f>
        <v/>
      </c>
      <c r="V63" s="20" t="str">
        <f>IF(V60="","",V61*$B63+V62*$B63*設定!$I$5)</f>
        <v/>
      </c>
      <c r="W63" s="20" t="str">
        <f>IF(W60="","",W61*$B63+W62*$B63*設定!$I$5)</f>
        <v/>
      </c>
      <c r="X63" s="20" t="str">
        <f>IF(X60="","",X61*$B63+X62*$B63*設定!$I$5)</f>
        <v/>
      </c>
      <c r="Y63" s="20" t="str">
        <f>IF(Y60="","",Y61*$B63+Y62*$B63*設定!$I$5)</f>
        <v/>
      </c>
      <c r="Z63" s="20" t="str">
        <f>IF(Z60="","",Z61*$B63+Z62*$B63*設定!$I$5)</f>
        <v/>
      </c>
      <c r="AA63" s="20" t="str">
        <f>IF(AA60="","",AA61*$B63+AA62*$B63*設定!$I$5)</f>
        <v/>
      </c>
      <c r="AB63" s="20" t="str">
        <f>IF(AB60="","",AB61*$B63+AB62*$B63*設定!$I$5)</f>
        <v/>
      </c>
      <c r="AC63" s="20" t="str">
        <f>IF(AC60="","",AC61*$B63+AC62*$B63*設定!$I$5)</f>
        <v/>
      </c>
      <c r="AD63" s="20" t="str">
        <f>IF(AD60="","",AD61*$B63+AD62*$B63*設定!$I$5)</f>
        <v/>
      </c>
      <c r="AE63" s="20" t="str">
        <f>IF(AE60="","",AE61*$B63+AE62*$B63*設定!$I$5)</f>
        <v/>
      </c>
      <c r="AF63" s="20" t="str">
        <f>IF(AF60="","",AF61*$B63+AF62*$B63*設定!$I$5)</f>
        <v/>
      </c>
      <c r="AG63" s="20" t="str">
        <f>IF(AG60="","",AG61*$B63+AG62*$B63*設定!$I$5)</f>
        <v/>
      </c>
    </row>
    <row r="64" spans="1:33" ht="20.100000000000001" customHeight="1" collapsed="1" x14ac:dyDescent="0.15">
      <c r="A64" s="9">
        <f>A60+1</f>
        <v>16</v>
      </c>
      <c r="B64" s="11"/>
      <c r="C64" s="12"/>
      <c r="D64" s="12"/>
      <c r="E64" s="12"/>
      <c r="F64" s="12"/>
      <c r="G64" s="12"/>
      <c r="H64" s="12"/>
      <c r="I64" s="12"/>
      <c r="J64" s="12"/>
      <c r="K64" s="12"/>
      <c r="L64" s="12"/>
      <c r="M64" s="12"/>
      <c r="N64" s="12"/>
      <c r="O64" s="12"/>
      <c r="P64" s="12"/>
      <c r="Q64" s="12"/>
      <c r="R64" s="12"/>
      <c r="S64" s="12"/>
      <c r="T64" s="12"/>
      <c r="U64" s="12"/>
      <c r="V64" s="12"/>
      <c r="W64" s="12"/>
      <c r="X64" s="12"/>
      <c r="Y64" s="12"/>
      <c r="Z64" s="12"/>
      <c r="AA64" s="12"/>
      <c r="AB64" s="12"/>
      <c r="AC64" s="12"/>
      <c r="AD64" s="12"/>
      <c r="AE64" s="12"/>
      <c r="AF64" s="12"/>
      <c r="AG64" s="12"/>
    </row>
    <row r="65" spans="1:33" ht="20.100000000000001" hidden="1" customHeight="1" outlineLevel="1" x14ac:dyDescent="0.15">
      <c r="A65" s="18"/>
      <c r="B65" s="19" t="s">
        <v>20</v>
      </c>
      <c r="C65" s="20" t="str">
        <f>IF(C64="","",VLOOKUP(C64,設定!$B$5:$C$9,2,FALSE))</f>
        <v/>
      </c>
      <c r="D65" s="20" t="str">
        <f>IF(D64="","",VLOOKUP(D64,設定!$B$5:$C$9,2,FALSE))</f>
        <v/>
      </c>
      <c r="E65" s="20" t="str">
        <f>IF(E64="","",VLOOKUP(E64,設定!$B$5:$C$9,2,FALSE))</f>
        <v/>
      </c>
      <c r="F65" s="20" t="str">
        <f>IF(F64="","",VLOOKUP(F64,設定!$B$5:$C$9,2,FALSE))</f>
        <v/>
      </c>
      <c r="G65" s="20" t="str">
        <f>IF(G64="","",VLOOKUP(G64,設定!$B$5:$C$9,2,FALSE))</f>
        <v/>
      </c>
      <c r="H65" s="20" t="str">
        <f>IF(H64="","",VLOOKUP(H64,設定!$B$5:$C$9,2,FALSE))</f>
        <v/>
      </c>
      <c r="I65" s="20" t="str">
        <f>IF(I64="","",VLOOKUP(I64,設定!$B$5:$C$9,2,FALSE))</f>
        <v/>
      </c>
      <c r="J65" s="20" t="str">
        <f>IF(J64="","",VLOOKUP(J64,設定!$B$5:$C$9,2,FALSE))</f>
        <v/>
      </c>
      <c r="K65" s="20" t="str">
        <f>IF(K64="","",VLOOKUP(K64,設定!$B$5:$C$9,2,FALSE))</f>
        <v/>
      </c>
      <c r="L65" s="20" t="str">
        <f>IF(L64="","",VLOOKUP(L64,設定!$B$5:$C$9,2,FALSE))</f>
        <v/>
      </c>
      <c r="M65" s="20" t="str">
        <f>IF(M64="","",VLOOKUP(M64,設定!$B$5:$C$9,2,FALSE))</f>
        <v/>
      </c>
      <c r="N65" s="20" t="str">
        <f>IF(N64="","",VLOOKUP(N64,設定!$B$5:$C$9,2,FALSE))</f>
        <v/>
      </c>
      <c r="O65" s="20" t="str">
        <f>IF(O64="","",VLOOKUP(O64,設定!$B$5:$C$9,2,FALSE))</f>
        <v/>
      </c>
      <c r="P65" s="20" t="str">
        <f>IF(P64="","",VLOOKUP(P64,設定!$B$5:$C$9,2,FALSE))</f>
        <v/>
      </c>
      <c r="Q65" s="20" t="str">
        <f>IF(Q64="","",VLOOKUP(Q64,設定!$B$5:$C$9,2,FALSE))</f>
        <v/>
      </c>
      <c r="R65" s="20" t="str">
        <f>IF(R64="","",VLOOKUP(R64,設定!$B$5:$C$9,2,FALSE))</f>
        <v/>
      </c>
      <c r="S65" s="20" t="str">
        <f>IF(S64="","",VLOOKUP(S64,設定!$B$5:$C$9,2,FALSE))</f>
        <v/>
      </c>
      <c r="T65" s="20" t="str">
        <f>IF(T64="","",VLOOKUP(T64,設定!$B$5:$C$9,2,FALSE))</f>
        <v/>
      </c>
      <c r="U65" s="20" t="str">
        <f>IF(U64="","",VLOOKUP(U64,設定!$B$5:$C$9,2,FALSE))</f>
        <v/>
      </c>
      <c r="V65" s="20" t="str">
        <f>IF(V64="","",VLOOKUP(V64,設定!$B$5:$C$9,2,FALSE))</f>
        <v/>
      </c>
      <c r="W65" s="20" t="str">
        <f>IF(W64="","",VLOOKUP(W64,設定!$B$5:$C$9,2,FALSE))</f>
        <v/>
      </c>
      <c r="X65" s="20" t="str">
        <f>IF(X64="","",VLOOKUP(X64,設定!$B$5:$C$9,2,FALSE))</f>
        <v/>
      </c>
      <c r="Y65" s="20" t="str">
        <f>IF(Y64="","",VLOOKUP(Y64,設定!$B$5:$C$9,2,FALSE))</f>
        <v/>
      </c>
      <c r="Z65" s="20" t="str">
        <f>IF(Z64="","",VLOOKUP(Z64,設定!$B$5:$C$9,2,FALSE))</f>
        <v/>
      </c>
      <c r="AA65" s="20" t="str">
        <f>IF(AA64="","",VLOOKUP(AA64,設定!$B$5:$C$9,2,FALSE))</f>
        <v/>
      </c>
      <c r="AB65" s="20" t="str">
        <f>IF(AB64="","",VLOOKUP(AB64,設定!$B$5:$C$9,2,FALSE))</f>
        <v/>
      </c>
      <c r="AC65" s="20" t="str">
        <f>IF(AC64="","",VLOOKUP(AC64,設定!$B$5:$C$9,2,FALSE))</f>
        <v/>
      </c>
      <c r="AD65" s="20" t="str">
        <f>IF(AD64="","",VLOOKUP(AD64,設定!$B$5:$C$9,2,FALSE))</f>
        <v/>
      </c>
      <c r="AE65" s="20" t="str">
        <f>IF(AE64="","",VLOOKUP(AE64,設定!$B$5:$C$9,2,FALSE))</f>
        <v/>
      </c>
      <c r="AF65" s="20" t="str">
        <f>IF(AF64="","",VLOOKUP(AF64,設定!$B$5:$C$9,2,FALSE))</f>
        <v/>
      </c>
      <c r="AG65" s="20" t="str">
        <f>IF(AG64="","",VLOOKUP(AG64,設定!$B$5:$C$9,2,FALSE))</f>
        <v/>
      </c>
    </row>
    <row r="66" spans="1:33" ht="20.100000000000001" hidden="1" customHeight="1" outlineLevel="1" x14ac:dyDescent="0.15">
      <c r="A66" s="18"/>
      <c r="B66" s="19" t="s">
        <v>21</v>
      </c>
      <c r="C66" s="20" t="str">
        <f>IF(C64="","",VLOOKUP(C64,設定!$B$5:$D$9,3,FALSE))</f>
        <v/>
      </c>
      <c r="D66" s="20" t="str">
        <f>IF(D64="","",VLOOKUP(D64,設定!$B$5:$D$9,3,FALSE))</f>
        <v/>
      </c>
      <c r="E66" s="20" t="str">
        <f>IF(E64="","",VLOOKUP(E64,設定!$B$5:$D$9,3,FALSE))</f>
        <v/>
      </c>
      <c r="F66" s="20" t="str">
        <f>IF(F64="","",VLOOKUP(F64,設定!$B$5:$D$9,3,FALSE))</f>
        <v/>
      </c>
      <c r="G66" s="20" t="str">
        <f>IF(G64="","",VLOOKUP(G64,設定!$B$5:$D$9,3,FALSE))</f>
        <v/>
      </c>
      <c r="H66" s="20" t="str">
        <f>IF(H64="","",VLOOKUP(H64,設定!$B$5:$D$9,3,FALSE))</f>
        <v/>
      </c>
      <c r="I66" s="20" t="str">
        <f>IF(I64="","",VLOOKUP(I64,設定!$B$5:$D$9,3,FALSE))</f>
        <v/>
      </c>
      <c r="J66" s="20" t="str">
        <f>IF(J64="","",VLOOKUP(J64,設定!$B$5:$D$9,3,FALSE))</f>
        <v/>
      </c>
      <c r="K66" s="20" t="str">
        <f>IF(K64="","",VLOOKUP(K64,設定!$B$5:$D$9,3,FALSE))</f>
        <v/>
      </c>
      <c r="L66" s="20" t="str">
        <f>IF(L64="","",VLOOKUP(L64,設定!$B$5:$D$9,3,FALSE))</f>
        <v/>
      </c>
      <c r="M66" s="20" t="str">
        <f>IF(M64="","",VLOOKUP(M64,設定!$B$5:$D$9,3,FALSE))</f>
        <v/>
      </c>
      <c r="N66" s="20" t="str">
        <f>IF(N64="","",VLOOKUP(N64,設定!$B$5:$D$9,3,FALSE))</f>
        <v/>
      </c>
      <c r="O66" s="20" t="str">
        <f>IF(O64="","",VLOOKUP(O64,設定!$B$5:$D$9,3,FALSE))</f>
        <v/>
      </c>
      <c r="P66" s="20" t="str">
        <f>IF(P64="","",VLOOKUP(P64,設定!$B$5:$D$9,3,FALSE))</f>
        <v/>
      </c>
      <c r="Q66" s="20" t="str">
        <f>IF(Q64="","",VLOOKUP(Q64,設定!$B$5:$D$9,3,FALSE))</f>
        <v/>
      </c>
      <c r="R66" s="20" t="str">
        <f>IF(R64="","",VLOOKUP(R64,設定!$B$5:$D$9,3,FALSE))</f>
        <v/>
      </c>
      <c r="S66" s="20" t="str">
        <f>IF(S64="","",VLOOKUP(S64,設定!$B$5:$D$9,3,FALSE))</f>
        <v/>
      </c>
      <c r="T66" s="20" t="str">
        <f>IF(T64="","",VLOOKUP(T64,設定!$B$5:$D$9,3,FALSE))</f>
        <v/>
      </c>
      <c r="U66" s="20" t="str">
        <f>IF(U64="","",VLOOKUP(U64,設定!$B$5:$D$9,3,FALSE))</f>
        <v/>
      </c>
      <c r="V66" s="20" t="str">
        <f>IF(V64="","",VLOOKUP(V64,設定!$B$5:$D$9,3,FALSE))</f>
        <v/>
      </c>
      <c r="W66" s="20" t="str">
        <f>IF(W64="","",VLOOKUP(W64,設定!$B$5:$D$9,3,FALSE))</f>
        <v/>
      </c>
      <c r="X66" s="20" t="str">
        <f>IF(X64="","",VLOOKUP(X64,設定!$B$5:$D$9,3,FALSE))</f>
        <v/>
      </c>
      <c r="Y66" s="20" t="str">
        <f>IF(Y64="","",VLOOKUP(Y64,設定!$B$5:$D$9,3,FALSE))</f>
        <v/>
      </c>
      <c r="Z66" s="20" t="str">
        <f>IF(Z64="","",VLOOKUP(Z64,設定!$B$5:$D$9,3,FALSE))</f>
        <v/>
      </c>
      <c r="AA66" s="20" t="str">
        <f>IF(AA64="","",VLOOKUP(AA64,設定!$B$5:$D$9,3,FALSE))</f>
        <v/>
      </c>
      <c r="AB66" s="20" t="str">
        <f>IF(AB64="","",VLOOKUP(AB64,設定!$B$5:$D$9,3,FALSE))</f>
        <v/>
      </c>
      <c r="AC66" s="20" t="str">
        <f>IF(AC64="","",VLOOKUP(AC64,設定!$B$5:$D$9,3,FALSE))</f>
        <v/>
      </c>
      <c r="AD66" s="20" t="str">
        <f>IF(AD64="","",VLOOKUP(AD64,設定!$B$5:$D$9,3,FALSE))</f>
        <v/>
      </c>
      <c r="AE66" s="20" t="str">
        <f>IF(AE64="","",VLOOKUP(AE64,設定!$B$5:$D$9,3,FALSE))</f>
        <v/>
      </c>
      <c r="AF66" s="20" t="str">
        <f>IF(AF64="","",VLOOKUP(AF64,設定!$B$5:$D$9,3,FALSE))</f>
        <v/>
      </c>
      <c r="AG66" s="20" t="str">
        <f>IF(AG64="","",VLOOKUP(AG64,設定!$B$5:$D$9,3,FALSE))</f>
        <v/>
      </c>
    </row>
    <row r="67" spans="1:33" ht="20.100000000000001" hidden="1" customHeight="1" outlineLevel="1" x14ac:dyDescent="0.15">
      <c r="A67" s="18" t="s">
        <v>18</v>
      </c>
      <c r="B67" s="19" t="str">
        <f>IF(B64="","",VLOOKUP(B64,設定!$F$5:$G$35,2,FALSE))</f>
        <v/>
      </c>
      <c r="C67" s="20" t="str">
        <f>IF(C64="","",C65*$B$7+C66*$B$7*設定!$I$5)</f>
        <v/>
      </c>
      <c r="D67" s="20" t="str">
        <f>IF(D64="","",D65*$B$7+D66*$B$7*設定!$I$5)</f>
        <v/>
      </c>
      <c r="E67" s="20" t="str">
        <f>IF(E64="","",E65*$B$7+E66*$B$7*設定!$I$5)</f>
        <v/>
      </c>
      <c r="F67" s="20" t="str">
        <f>IF(F64="","",F65*$B$7+F66*$B$7*設定!$I$5)</f>
        <v/>
      </c>
      <c r="G67" s="20" t="str">
        <f>IF(G64="","",G65*$B$7+G66*$B$7*設定!$I$5)</f>
        <v/>
      </c>
      <c r="H67" s="20" t="str">
        <f>IF(H64="","",H65*$B$7+H66*$B$7*設定!$I$5)</f>
        <v/>
      </c>
      <c r="I67" s="20" t="str">
        <f>IF(I64="","",I65*$B$7+I66*$B$7*設定!$I$5)</f>
        <v/>
      </c>
      <c r="J67" s="20" t="str">
        <f>IF(J64="","",J65*$B$7+J66*$B$7*設定!$I$5)</f>
        <v/>
      </c>
      <c r="K67" s="20" t="str">
        <f>IF(K64="","",K65*$B$7+K66*$B$7*設定!$I$5)</f>
        <v/>
      </c>
      <c r="L67" s="20" t="str">
        <f>IF(L64="","",L65*$B$7+L66*$B$7*設定!$I$5)</f>
        <v/>
      </c>
      <c r="M67" s="20" t="str">
        <f>IF(M64="","",M65*$B$7+M66*$B$7*設定!$I$5)</f>
        <v/>
      </c>
      <c r="N67" s="20" t="str">
        <f>IF(N64="","",N65*$B$7+N66*$B$7*設定!$I$5)</f>
        <v/>
      </c>
      <c r="O67" s="20" t="str">
        <f>IF(O64="","",O65*$B$7+O66*$B$7*設定!$I$5)</f>
        <v/>
      </c>
      <c r="P67" s="20" t="str">
        <f>IF(P64="","",P65*$B$7+P66*$B$7*設定!$I$5)</f>
        <v/>
      </c>
      <c r="Q67" s="20" t="str">
        <f>IF(Q64="","",Q65*$B$7+Q66*$B$7*設定!$I$5)</f>
        <v/>
      </c>
      <c r="R67" s="20" t="str">
        <f>IF(R64="","",R65*$B$7+R66*$B$7*設定!$I$5)</f>
        <v/>
      </c>
      <c r="S67" s="20" t="str">
        <f>IF(S64="","",S65*$B$7+S66*$B$7*設定!$I$5)</f>
        <v/>
      </c>
      <c r="T67" s="20" t="str">
        <f>IF(T64="","",T65*$B$7+T66*$B$7*設定!$I$5)</f>
        <v/>
      </c>
      <c r="U67" s="20" t="str">
        <f>IF(U64="","",U65*$B$7+U66*$B$7*設定!$I$5)</f>
        <v/>
      </c>
      <c r="V67" s="20" t="str">
        <f>IF(V64="","",V65*$B$7+V66*$B$7*設定!$I$5)</f>
        <v/>
      </c>
      <c r="W67" s="20" t="str">
        <f>IF(W64="","",W65*$B$7+W66*$B$7*設定!$I$5)</f>
        <v/>
      </c>
      <c r="X67" s="20" t="str">
        <f>IF(X64="","",X65*$B$7+X66*$B$7*設定!$I$5)</f>
        <v/>
      </c>
      <c r="Y67" s="20" t="str">
        <f>IF(Y64="","",Y65*$B$7+Y66*$B$7*設定!$I$5)</f>
        <v/>
      </c>
      <c r="Z67" s="20" t="str">
        <f>IF(Z64="","",Z65*$B$7+Z66*$B$7*設定!$I$5)</f>
        <v/>
      </c>
      <c r="AA67" s="20" t="str">
        <f>IF(AA64="","",AA65*$B$7+AA66*$B$7*設定!$I$5)</f>
        <v/>
      </c>
      <c r="AB67" s="20" t="str">
        <f>IF(AB64="","",AB65*$B$7+AB66*$B$7*設定!$I$5)</f>
        <v/>
      </c>
      <c r="AC67" s="20" t="str">
        <f>IF(AC64="","",AC65*$B$7+AC66*$B$7*設定!$I$5)</f>
        <v/>
      </c>
      <c r="AD67" s="20" t="str">
        <f>IF(AD64="","",AD65*$B$7+AD66*$B$7*設定!$I$5)</f>
        <v/>
      </c>
      <c r="AE67" s="20" t="str">
        <f>IF(AE64="","",AE65*$B$7+AE66*$B$7*設定!$I$5)</f>
        <v/>
      </c>
      <c r="AF67" s="20" t="str">
        <f>IF(AF64="","",AF65*$B$7+AF66*$B$7*設定!$I$5)</f>
        <v/>
      </c>
      <c r="AG67" s="20" t="str">
        <f>IF(AG64="","",AG65*$B$7+AG66*$B$7*設定!$I$5)</f>
        <v/>
      </c>
    </row>
    <row r="68" spans="1:33" ht="20.100000000000001" customHeight="1" collapsed="1" x14ac:dyDescent="0.15">
      <c r="A68" s="9">
        <f>A64+1</f>
        <v>17</v>
      </c>
      <c r="B68" s="11"/>
      <c r="C68" s="12"/>
      <c r="D68" s="12"/>
      <c r="E68" s="12"/>
      <c r="F68" s="12"/>
      <c r="G68" s="12"/>
      <c r="H68" s="12"/>
      <c r="I68" s="12"/>
      <c r="J68" s="12"/>
      <c r="K68" s="12"/>
      <c r="L68" s="12"/>
      <c r="M68" s="12"/>
      <c r="N68" s="12"/>
      <c r="O68" s="12"/>
      <c r="P68" s="12"/>
      <c r="Q68" s="12"/>
      <c r="R68" s="12"/>
      <c r="S68" s="12"/>
      <c r="T68" s="12"/>
      <c r="U68" s="12"/>
      <c r="V68" s="12"/>
      <c r="W68" s="12"/>
      <c r="X68" s="12"/>
      <c r="Y68" s="12"/>
      <c r="Z68" s="12"/>
      <c r="AA68" s="12"/>
      <c r="AB68" s="12"/>
      <c r="AC68" s="12"/>
      <c r="AD68" s="12"/>
      <c r="AE68" s="12"/>
      <c r="AF68" s="12"/>
      <c r="AG68" s="12"/>
    </row>
    <row r="69" spans="1:33" ht="20.100000000000001" hidden="1" customHeight="1" outlineLevel="1" x14ac:dyDescent="0.15">
      <c r="A69" s="18"/>
      <c r="B69" s="19" t="s">
        <v>20</v>
      </c>
      <c r="C69" s="20" t="str">
        <f>IF(C68="","",VLOOKUP(C68,設定!$B$5:$C$9,2,FALSE))</f>
        <v/>
      </c>
      <c r="D69" s="20" t="str">
        <f>IF(D68="","",VLOOKUP(D68,設定!$B$5:$C$9,2,FALSE))</f>
        <v/>
      </c>
      <c r="E69" s="20" t="str">
        <f>IF(E68="","",VLOOKUP(E68,設定!$B$5:$C$9,2,FALSE))</f>
        <v/>
      </c>
      <c r="F69" s="20" t="str">
        <f>IF(F68="","",VLOOKUP(F68,設定!$B$5:$C$9,2,FALSE))</f>
        <v/>
      </c>
      <c r="G69" s="20" t="str">
        <f>IF(G68="","",VLOOKUP(G68,設定!$B$5:$C$9,2,FALSE))</f>
        <v/>
      </c>
      <c r="H69" s="20" t="str">
        <f>IF(H68="","",VLOOKUP(H68,設定!$B$5:$C$9,2,FALSE))</f>
        <v/>
      </c>
      <c r="I69" s="20" t="str">
        <f>IF(I68="","",VLOOKUP(I68,設定!$B$5:$C$9,2,FALSE))</f>
        <v/>
      </c>
      <c r="J69" s="20" t="str">
        <f>IF(J68="","",VLOOKUP(J68,設定!$B$5:$C$9,2,FALSE))</f>
        <v/>
      </c>
      <c r="K69" s="20" t="str">
        <f>IF(K68="","",VLOOKUP(K68,設定!$B$5:$C$9,2,FALSE))</f>
        <v/>
      </c>
      <c r="L69" s="20" t="str">
        <f>IF(L68="","",VLOOKUP(L68,設定!$B$5:$C$9,2,FALSE))</f>
        <v/>
      </c>
      <c r="M69" s="20" t="str">
        <f>IF(M68="","",VLOOKUP(M68,設定!$B$5:$C$9,2,FALSE))</f>
        <v/>
      </c>
      <c r="N69" s="20" t="str">
        <f>IF(N68="","",VLOOKUP(N68,設定!$B$5:$C$9,2,FALSE))</f>
        <v/>
      </c>
      <c r="O69" s="20" t="str">
        <f>IF(O68="","",VLOOKUP(O68,設定!$B$5:$C$9,2,FALSE))</f>
        <v/>
      </c>
      <c r="P69" s="20" t="str">
        <f>IF(P68="","",VLOOKUP(P68,設定!$B$5:$C$9,2,FALSE))</f>
        <v/>
      </c>
      <c r="Q69" s="20" t="str">
        <f>IF(Q68="","",VLOOKUP(Q68,設定!$B$5:$C$9,2,FALSE))</f>
        <v/>
      </c>
      <c r="R69" s="20" t="str">
        <f>IF(R68="","",VLOOKUP(R68,設定!$B$5:$C$9,2,FALSE))</f>
        <v/>
      </c>
      <c r="S69" s="20" t="str">
        <f>IF(S68="","",VLOOKUP(S68,設定!$B$5:$C$9,2,FALSE))</f>
        <v/>
      </c>
      <c r="T69" s="20" t="str">
        <f>IF(T68="","",VLOOKUP(T68,設定!$B$5:$C$9,2,FALSE))</f>
        <v/>
      </c>
      <c r="U69" s="20" t="str">
        <f>IF(U68="","",VLOOKUP(U68,設定!$B$5:$C$9,2,FALSE))</f>
        <v/>
      </c>
      <c r="V69" s="20" t="str">
        <f>IF(V68="","",VLOOKUP(V68,設定!$B$5:$C$9,2,FALSE))</f>
        <v/>
      </c>
      <c r="W69" s="20" t="str">
        <f>IF(W68="","",VLOOKUP(W68,設定!$B$5:$C$9,2,FALSE))</f>
        <v/>
      </c>
      <c r="X69" s="20" t="str">
        <f>IF(X68="","",VLOOKUP(X68,設定!$B$5:$C$9,2,FALSE))</f>
        <v/>
      </c>
      <c r="Y69" s="20" t="str">
        <f>IF(Y68="","",VLOOKUP(Y68,設定!$B$5:$C$9,2,FALSE))</f>
        <v/>
      </c>
      <c r="Z69" s="20" t="str">
        <f>IF(Z68="","",VLOOKUP(Z68,設定!$B$5:$C$9,2,FALSE))</f>
        <v/>
      </c>
      <c r="AA69" s="20" t="str">
        <f>IF(AA68="","",VLOOKUP(AA68,設定!$B$5:$C$9,2,FALSE))</f>
        <v/>
      </c>
      <c r="AB69" s="20" t="str">
        <f>IF(AB68="","",VLOOKUP(AB68,設定!$B$5:$C$9,2,FALSE))</f>
        <v/>
      </c>
      <c r="AC69" s="20" t="str">
        <f>IF(AC68="","",VLOOKUP(AC68,設定!$B$5:$C$9,2,FALSE))</f>
        <v/>
      </c>
      <c r="AD69" s="20" t="str">
        <f>IF(AD68="","",VLOOKUP(AD68,設定!$B$5:$C$9,2,FALSE))</f>
        <v/>
      </c>
      <c r="AE69" s="20" t="str">
        <f>IF(AE68="","",VLOOKUP(AE68,設定!$B$5:$C$9,2,FALSE))</f>
        <v/>
      </c>
      <c r="AF69" s="20" t="str">
        <f>IF(AF68="","",VLOOKUP(AF68,設定!$B$5:$C$9,2,FALSE))</f>
        <v/>
      </c>
      <c r="AG69" s="20" t="str">
        <f>IF(AG68="","",VLOOKUP(AG68,設定!$B$5:$C$9,2,FALSE))</f>
        <v/>
      </c>
    </row>
    <row r="70" spans="1:33" ht="20.100000000000001" hidden="1" customHeight="1" outlineLevel="1" x14ac:dyDescent="0.15">
      <c r="A70" s="18"/>
      <c r="B70" s="19" t="s">
        <v>21</v>
      </c>
      <c r="C70" s="20" t="str">
        <f>IF(C68="","",VLOOKUP(C68,設定!$B$5:$D$9,3,FALSE))</f>
        <v/>
      </c>
      <c r="D70" s="20" t="str">
        <f>IF(D68="","",VLOOKUP(D68,設定!$B$5:$D$9,3,FALSE))</f>
        <v/>
      </c>
      <c r="E70" s="20" t="str">
        <f>IF(E68="","",VLOOKUP(E68,設定!$B$5:$D$9,3,FALSE))</f>
        <v/>
      </c>
      <c r="F70" s="20" t="str">
        <f>IF(F68="","",VLOOKUP(F68,設定!$B$5:$D$9,3,FALSE))</f>
        <v/>
      </c>
      <c r="G70" s="20" t="str">
        <f>IF(G68="","",VLOOKUP(G68,設定!$B$5:$D$9,3,FALSE))</f>
        <v/>
      </c>
      <c r="H70" s="20" t="str">
        <f>IF(H68="","",VLOOKUP(H68,設定!$B$5:$D$9,3,FALSE))</f>
        <v/>
      </c>
      <c r="I70" s="20" t="str">
        <f>IF(I68="","",VLOOKUP(I68,設定!$B$5:$D$9,3,FALSE))</f>
        <v/>
      </c>
      <c r="J70" s="20" t="str">
        <f>IF(J68="","",VLOOKUP(J68,設定!$B$5:$D$9,3,FALSE))</f>
        <v/>
      </c>
      <c r="K70" s="20" t="str">
        <f>IF(K68="","",VLOOKUP(K68,設定!$B$5:$D$9,3,FALSE))</f>
        <v/>
      </c>
      <c r="L70" s="20" t="str">
        <f>IF(L68="","",VLOOKUP(L68,設定!$B$5:$D$9,3,FALSE))</f>
        <v/>
      </c>
      <c r="M70" s="20" t="str">
        <f>IF(M68="","",VLOOKUP(M68,設定!$B$5:$D$9,3,FALSE))</f>
        <v/>
      </c>
      <c r="N70" s="20" t="str">
        <f>IF(N68="","",VLOOKUP(N68,設定!$B$5:$D$9,3,FALSE))</f>
        <v/>
      </c>
      <c r="O70" s="20" t="str">
        <f>IF(O68="","",VLOOKUP(O68,設定!$B$5:$D$9,3,FALSE))</f>
        <v/>
      </c>
      <c r="P70" s="20" t="str">
        <f>IF(P68="","",VLOOKUP(P68,設定!$B$5:$D$9,3,FALSE))</f>
        <v/>
      </c>
      <c r="Q70" s="20" t="str">
        <f>IF(Q68="","",VLOOKUP(Q68,設定!$B$5:$D$9,3,FALSE))</f>
        <v/>
      </c>
      <c r="R70" s="20" t="str">
        <f>IF(R68="","",VLOOKUP(R68,設定!$B$5:$D$9,3,FALSE))</f>
        <v/>
      </c>
      <c r="S70" s="20" t="str">
        <f>IF(S68="","",VLOOKUP(S68,設定!$B$5:$D$9,3,FALSE))</f>
        <v/>
      </c>
      <c r="T70" s="20" t="str">
        <f>IF(T68="","",VLOOKUP(T68,設定!$B$5:$D$9,3,FALSE))</f>
        <v/>
      </c>
      <c r="U70" s="20" t="str">
        <f>IF(U68="","",VLOOKUP(U68,設定!$B$5:$D$9,3,FALSE))</f>
        <v/>
      </c>
      <c r="V70" s="20" t="str">
        <f>IF(V68="","",VLOOKUP(V68,設定!$B$5:$D$9,3,FALSE))</f>
        <v/>
      </c>
      <c r="W70" s="20" t="str">
        <f>IF(W68="","",VLOOKUP(W68,設定!$B$5:$D$9,3,FALSE))</f>
        <v/>
      </c>
      <c r="X70" s="20" t="str">
        <f>IF(X68="","",VLOOKUP(X68,設定!$B$5:$D$9,3,FALSE))</f>
        <v/>
      </c>
      <c r="Y70" s="20" t="str">
        <f>IF(Y68="","",VLOOKUP(Y68,設定!$B$5:$D$9,3,FALSE))</f>
        <v/>
      </c>
      <c r="Z70" s="20" t="str">
        <f>IF(Z68="","",VLOOKUP(Z68,設定!$B$5:$D$9,3,FALSE))</f>
        <v/>
      </c>
      <c r="AA70" s="20" t="str">
        <f>IF(AA68="","",VLOOKUP(AA68,設定!$B$5:$D$9,3,FALSE))</f>
        <v/>
      </c>
      <c r="AB70" s="20" t="str">
        <f>IF(AB68="","",VLOOKUP(AB68,設定!$B$5:$D$9,3,FALSE))</f>
        <v/>
      </c>
      <c r="AC70" s="20" t="str">
        <f>IF(AC68="","",VLOOKUP(AC68,設定!$B$5:$D$9,3,FALSE))</f>
        <v/>
      </c>
      <c r="AD70" s="20" t="str">
        <f>IF(AD68="","",VLOOKUP(AD68,設定!$B$5:$D$9,3,FALSE))</f>
        <v/>
      </c>
      <c r="AE70" s="20" t="str">
        <f>IF(AE68="","",VLOOKUP(AE68,設定!$B$5:$D$9,3,FALSE))</f>
        <v/>
      </c>
      <c r="AF70" s="20" t="str">
        <f>IF(AF68="","",VLOOKUP(AF68,設定!$B$5:$D$9,3,FALSE))</f>
        <v/>
      </c>
      <c r="AG70" s="20" t="str">
        <f>IF(AG68="","",VLOOKUP(AG68,設定!$B$5:$D$9,3,FALSE))</f>
        <v/>
      </c>
    </row>
    <row r="71" spans="1:33" ht="20.100000000000001" hidden="1" customHeight="1" outlineLevel="1" x14ac:dyDescent="0.15">
      <c r="A71" s="18" t="s">
        <v>18</v>
      </c>
      <c r="B71" s="19" t="str">
        <f>IF(B68="","",VLOOKUP(B68,設定!$F$5:$G$35,2,FALSE))</f>
        <v/>
      </c>
      <c r="C71" s="20" t="str">
        <f>IF(C68="","",C69*$B$7+C70*$B$7*設定!$I$5)</f>
        <v/>
      </c>
      <c r="D71" s="20" t="str">
        <f>IF(D68="","",D69*$B$7+D70*$B$7*設定!$I$5)</f>
        <v/>
      </c>
      <c r="E71" s="20" t="str">
        <f>IF(E68="","",E69*$B$7+E70*$B$7*設定!$I$5)</f>
        <v/>
      </c>
      <c r="F71" s="20" t="str">
        <f>IF(F68="","",F69*$B$7+F70*$B$7*設定!$I$5)</f>
        <v/>
      </c>
      <c r="G71" s="20" t="str">
        <f>IF(G68="","",G69*$B$7+G70*$B$7*設定!$I$5)</f>
        <v/>
      </c>
      <c r="H71" s="20" t="str">
        <f>IF(H68="","",H69*$B$7+H70*$B$7*設定!$I$5)</f>
        <v/>
      </c>
      <c r="I71" s="20" t="str">
        <f>IF(I68="","",I69*$B$7+I70*$B$7*設定!$I$5)</f>
        <v/>
      </c>
      <c r="J71" s="20" t="str">
        <f>IF(J68="","",J69*$B$7+J70*$B$7*設定!$I$5)</f>
        <v/>
      </c>
      <c r="K71" s="20" t="str">
        <f>IF(K68="","",K69*$B$7+K70*$B$7*設定!$I$5)</f>
        <v/>
      </c>
      <c r="L71" s="20" t="str">
        <f>IF(L68="","",L69*$B$7+L70*$B$7*設定!$I$5)</f>
        <v/>
      </c>
      <c r="M71" s="20" t="str">
        <f>IF(M68="","",M69*$B$7+M70*$B$7*設定!$I$5)</f>
        <v/>
      </c>
      <c r="N71" s="20" t="str">
        <f>IF(N68="","",N69*$B$7+N70*$B$7*設定!$I$5)</f>
        <v/>
      </c>
      <c r="O71" s="20" t="str">
        <f>IF(O68="","",O69*$B$7+O70*$B$7*設定!$I$5)</f>
        <v/>
      </c>
      <c r="P71" s="20" t="str">
        <f>IF(P68="","",P69*$B$7+P70*$B$7*設定!$I$5)</f>
        <v/>
      </c>
      <c r="Q71" s="20" t="str">
        <f>IF(Q68="","",Q69*$B$7+Q70*$B$7*設定!$I$5)</f>
        <v/>
      </c>
      <c r="R71" s="20" t="str">
        <f>IF(R68="","",R69*$B$7+R70*$B$7*設定!$I$5)</f>
        <v/>
      </c>
      <c r="S71" s="20" t="str">
        <f>IF(S68="","",S69*$B$7+S70*$B$7*設定!$I$5)</f>
        <v/>
      </c>
      <c r="T71" s="20" t="str">
        <f>IF(T68="","",T69*$B$7+T70*$B$7*設定!$I$5)</f>
        <v/>
      </c>
      <c r="U71" s="20" t="str">
        <f>IF(U68="","",U69*$B$7+U70*$B$7*設定!$I$5)</f>
        <v/>
      </c>
      <c r="V71" s="20" t="str">
        <f>IF(V68="","",V69*$B$7+V70*$B$7*設定!$I$5)</f>
        <v/>
      </c>
      <c r="W71" s="20" t="str">
        <f>IF(W68="","",W69*$B$7+W70*$B$7*設定!$I$5)</f>
        <v/>
      </c>
      <c r="X71" s="20" t="str">
        <f>IF(X68="","",X69*$B$7+X70*$B$7*設定!$I$5)</f>
        <v/>
      </c>
      <c r="Y71" s="20" t="str">
        <f>IF(Y68="","",Y69*$B$7+Y70*$B$7*設定!$I$5)</f>
        <v/>
      </c>
      <c r="Z71" s="20" t="str">
        <f>IF(Z68="","",Z69*$B$7+Z70*$B$7*設定!$I$5)</f>
        <v/>
      </c>
      <c r="AA71" s="20" t="str">
        <f>IF(AA68="","",AA69*$B$7+AA70*$B$7*設定!$I$5)</f>
        <v/>
      </c>
      <c r="AB71" s="20" t="str">
        <f>IF(AB68="","",AB69*$B$7+AB70*$B$7*設定!$I$5)</f>
        <v/>
      </c>
      <c r="AC71" s="20" t="str">
        <f>IF(AC68="","",AC69*$B$7+AC70*$B$7*設定!$I$5)</f>
        <v/>
      </c>
      <c r="AD71" s="20" t="str">
        <f>IF(AD68="","",AD69*$B$7+AD70*$B$7*設定!$I$5)</f>
        <v/>
      </c>
      <c r="AE71" s="20" t="str">
        <f>IF(AE68="","",AE69*$B$7+AE70*$B$7*設定!$I$5)</f>
        <v/>
      </c>
      <c r="AF71" s="20" t="str">
        <f>IF(AF68="","",AF69*$B$7+AF70*$B$7*設定!$I$5)</f>
        <v/>
      </c>
      <c r="AG71" s="20" t="str">
        <f>IF(AG68="","",AG69*$B$7+AG70*$B$7*設定!$I$5)</f>
        <v/>
      </c>
    </row>
    <row r="72" spans="1:33" ht="20.100000000000001" customHeight="1" collapsed="1" x14ac:dyDescent="0.15">
      <c r="A72" s="9">
        <f>A68+1</f>
        <v>18</v>
      </c>
      <c r="B72" s="11"/>
      <c r="C72" s="12"/>
      <c r="D72" s="12"/>
      <c r="E72" s="12"/>
      <c r="F72" s="12"/>
      <c r="G72" s="12"/>
      <c r="H72" s="12"/>
      <c r="I72" s="12"/>
      <c r="J72" s="12"/>
      <c r="K72" s="12"/>
      <c r="L72" s="12"/>
      <c r="M72" s="12"/>
      <c r="N72" s="12"/>
      <c r="O72" s="12"/>
      <c r="P72" s="12"/>
      <c r="Q72" s="12"/>
      <c r="R72" s="12"/>
      <c r="S72" s="12"/>
      <c r="T72" s="12"/>
      <c r="U72" s="12"/>
      <c r="V72" s="12"/>
      <c r="W72" s="12"/>
      <c r="X72" s="12"/>
      <c r="Y72" s="12"/>
      <c r="Z72" s="12"/>
      <c r="AA72" s="12"/>
      <c r="AB72" s="12"/>
      <c r="AC72" s="12"/>
      <c r="AD72" s="12"/>
      <c r="AE72" s="12"/>
      <c r="AF72" s="12"/>
      <c r="AG72" s="12"/>
    </row>
    <row r="73" spans="1:33" ht="20.100000000000001" hidden="1" customHeight="1" outlineLevel="1" x14ac:dyDescent="0.15">
      <c r="A73" s="18"/>
      <c r="B73" s="19" t="s">
        <v>20</v>
      </c>
      <c r="C73" s="20" t="str">
        <f>IF(C72="","",VLOOKUP(C72,設定!$B$5:$C$9,2,FALSE))</f>
        <v/>
      </c>
      <c r="D73" s="20" t="str">
        <f>IF(D72="","",VLOOKUP(D72,設定!$B$5:$C$9,2,FALSE))</f>
        <v/>
      </c>
      <c r="E73" s="20" t="str">
        <f>IF(E72="","",VLOOKUP(E72,設定!$B$5:$C$9,2,FALSE))</f>
        <v/>
      </c>
      <c r="F73" s="20" t="str">
        <f>IF(F72="","",VLOOKUP(F72,設定!$B$5:$C$9,2,FALSE))</f>
        <v/>
      </c>
      <c r="G73" s="20" t="str">
        <f>IF(G72="","",VLOOKUP(G72,設定!$B$5:$C$9,2,FALSE))</f>
        <v/>
      </c>
      <c r="H73" s="20" t="str">
        <f>IF(H72="","",VLOOKUP(H72,設定!$B$5:$C$9,2,FALSE))</f>
        <v/>
      </c>
      <c r="I73" s="20" t="str">
        <f>IF(I72="","",VLOOKUP(I72,設定!$B$5:$C$9,2,FALSE))</f>
        <v/>
      </c>
      <c r="J73" s="20" t="str">
        <f>IF(J72="","",VLOOKUP(J72,設定!$B$5:$C$9,2,FALSE))</f>
        <v/>
      </c>
      <c r="K73" s="20" t="str">
        <f>IF(K72="","",VLOOKUP(K72,設定!$B$5:$C$9,2,FALSE))</f>
        <v/>
      </c>
      <c r="L73" s="20" t="str">
        <f>IF(L72="","",VLOOKUP(L72,設定!$B$5:$C$9,2,FALSE))</f>
        <v/>
      </c>
      <c r="M73" s="20" t="str">
        <f>IF(M72="","",VLOOKUP(M72,設定!$B$5:$C$9,2,FALSE))</f>
        <v/>
      </c>
      <c r="N73" s="20" t="str">
        <f>IF(N72="","",VLOOKUP(N72,設定!$B$5:$C$9,2,FALSE))</f>
        <v/>
      </c>
      <c r="O73" s="20" t="str">
        <f>IF(O72="","",VLOOKUP(O72,設定!$B$5:$C$9,2,FALSE))</f>
        <v/>
      </c>
      <c r="P73" s="20" t="str">
        <f>IF(P72="","",VLOOKUP(P72,設定!$B$5:$C$9,2,FALSE))</f>
        <v/>
      </c>
      <c r="Q73" s="20" t="str">
        <f>IF(Q72="","",VLOOKUP(Q72,設定!$B$5:$C$9,2,FALSE))</f>
        <v/>
      </c>
      <c r="R73" s="20" t="str">
        <f>IF(R72="","",VLOOKUP(R72,設定!$B$5:$C$9,2,FALSE))</f>
        <v/>
      </c>
      <c r="S73" s="20" t="str">
        <f>IF(S72="","",VLOOKUP(S72,設定!$B$5:$C$9,2,FALSE))</f>
        <v/>
      </c>
      <c r="T73" s="20" t="str">
        <f>IF(T72="","",VLOOKUP(T72,設定!$B$5:$C$9,2,FALSE))</f>
        <v/>
      </c>
      <c r="U73" s="20" t="str">
        <f>IF(U72="","",VLOOKUP(U72,設定!$B$5:$C$9,2,FALSE))</f>
        <v/>
      </c>
      <c r="V73" s="20" t="str">
        <f>IF(V72="","",VLOOKUP(V72,設定!$B$5:$C$9,2,FALSE))</f>
        <v/>
      </c>
      <c r="W73" s="20" t="str">
        <f>IF(W72="","",VLOOKUP(W72,設定!$B$5:$C$9,2,FALSE))</f>
        <v/>
      </c>
      <c r="X73" s="20" t="str">
        <f>IF(X72="","",VLOOKUP(X72,設定!$B$5:$C$9,2,FALSE))</f>
        <v/>
      </c>
      <c r="Y73" s="20" t="str">
        <f>IF(Y72="","",VLOOKUP(Y72,設定!$B$5:$C$9,2,FALSE))</f>
        <v/>
      </c>
      <c r="Z73" s="20" t="str">
        <f>IF(Z72="","",VLOOKUP(Z72,設定!$B$5:$C$9,2,FALSE))</f>
        <v/>
      </c>
      <c r="AA73" s="20" t="str">
        <f>IF(AA72="","",VLOOKUP(AA72,設定!$B$5:$C$9,2,FALSE))</f>
        <v/>
      </c>
      <c r="AB73" s="20" t="str">
        <f>IF(AB72="","",VLOOKUP(AB72,設定!$B$5:$C$9,2,FALSE))</f>
        <v/>
      </c>
      <c r="AC73" s="20" t="str">
        <f>IF(AC72="","",VLOOKUP(AC72,設定!$B$5:$C$9,2,FALSE))</f>
        <v/>
      </c>
      <c r="AD73" s="20" t="str">
        <f>IF(AD72="","",VLOOKUP(AD72,設定!$B$5:$C$9,2,FALSE))</f>
        <v/>
      </c>
      <c r="AE73" s="20" t="str">
        <f>IF(AE72="","",VLOOKUP(AE72,設定!$B$5:$C$9,2,FALSE))</f>
        <v/>
      </c>
      <c r="AF73" s="20" t="str">
        <f>IF(AF72="","",VLOOKUP(AF72,設定!$B$5:$C$9,2,FALSE))</f>
        <v/>
      </c>
      <c r="AG73" s="20" t="str">
        <f>IF(AG72="","",VLOOKUP(AG72,設定!$B$5:$C$9,2,FALSE))</f>
        <v/>
      </c>
    </row>
    <row r="74" spans="1:33" ht="20.100000000000001" hidden="1" customHeight="1" outlineLevel="1" x14ac:dyDescent="0.15">
      <c r="A74" s="18"/>
      <c r="B74" s="19" t="s">
        <v>21</v>
      </c>
      <c r="C74" s="20" t="str">
        <f>IF(C72="","",VLOOKUP(C72,設定!$B$5:$D$9,3,FALSE))</f>
        <v/>
      </c>
      <c r="D74" s="20" t="str">
        <f>IF(D72="","",VLOOKUP(D72,設定!$B$5:$D$9,3,FALSE))</f>
        <v/>
      </c>
      <c r="E74" s="20" t="str">
        <f>IF(E72="","",VLOOKUP(E72,設定!$B$5:$D$9,3,FALSE))</f>
        <v/>
      </c>
      <c r="F74" s="20" t="str">
        <f>IF(F72="","",VLOOKUP(F72,設定!$B$5:$D$9,3,FALSE))</f>
        <v/>
      </c>
      <c r="G74" s="20" t="str">
        <f>IF(G72="","",VLOOKUP(G72,設定!$B$5:$D$9,3,FALSE))</f>
        <v/>
      </c>
      <c r="H74" s="20" t="str">
        <f>IF(H72="","",VLOOKUP(H72,設定!$B$5:$D$9,3,FALSE))</f>
        <v/>
      </c>
      <c r="I74" s="20" t="str">
        <f>IF(I72="","",VLOOKUP(I72,設定!$B$5:$D$9,3,FALSE))</f>
        <v/>
      </c>
      <c r="J74" s="20" t="str">
        <f>IF(J72="","",VLOOKUP(J72,設定!$B$5:$D$9,3,FALSE))</f>
        <v/>
      </c>
      <c r="K74" s="20" t="str">
        <f>IF(K72="","",VLOOKUP(K72,設定!$B$5:$D$9,3,FALSE))</f>
        <v/>
      </c>
      <c r="L74" s="20" t="str">
        <f>IF(L72="","",VLOOKUP(L72,設定!$B$5:$D$9,3,FALSE))</f>
        <v/>
      </c>
      <c r="M74" s="20" t="str">
        <f>IF(M72="","",VLOOKUP(M72,設定!$B$5:$D$9,3,FALSE))</f>
        <v/>
      </c>
      <c r="N74" s="20" t="str">
        <f>IF(N72="","",VLOOKUP(N72,設定!$B$5:$D$9,3,FALSE))</f>
        <v/>
      </c>
      <c r="O74" s="20" t="str">
        <f>IF(O72="","",VLOOKUP(O72,設定!$B$5:$D$9,3,FALSE))</f>
        <v/>
      </c>
      <c r="P74" s="20" t="str">
        <f>IF(P72="","",VLOOKUP(P72,設定!$B$5:$D$9,3,FALSE))</f>
        <v/>
      </c>
      <c r="Q74" s="20" t="str">
        <f>IF(Q72="","",VLOOKUP(Q72,設定!$B$5:$D$9,3,FALSE))</f>
        <v/>
      </c>
      <c r="R74" s="20" t="str">
        <f>IF(R72="","",VLOOKUP(R72,設定!$B$5:$D$9,3,FALSE))</f>
        <v/>
      </c>
      <c r="S74" s="20" t="str">
        <f>IF(S72="","",VLOOKUP(S72,設定!$B$5:$D$9,3,FALSE))</f>
        <v/>
      </c>
      <c r="T74" s="20" t="str">
        <f>IF(T72="","",VLOOKUP(T72,設定!$B$5:$D$9,3,FALSE))</f>
        <v/>
      </c>
      <c r="U74" s="20" t="str">
        <f>IF(U72="","",VLOOKUP(U72,設定!$B$5:$D$9,3,FALSE))</f>
        <v/>
      </c>
      <c r="V74" s="20" t="str">
        <f>IF(V72="","",VLOOKUP(V72,設定!$B$5:$D$9,3,FALSE))</f>
        <v/>
      </c>
      <c r="W74" s="20" t="str">
        <f>IF(W72="","",VLOOKUP(W72,設定!$B$5:$D$9,3,FALSE))</f>
        <v/>
      </c>
      <c r="X74" s="20" t="str">
        <f>IF(X72="","",VLOOKUP(X72,設定!$B$5:$D$9,3,FALSE))</f>
        <v/>
      </c>
      <c r="Y74" s="20" t="str">
        <f>IF(Y72="","",VLOOKUP(Y72,設定!$B$5:$D$9,3,FALSE))</f>
        <v/>
      </c>
      <c r="Z74" s="20" t="str">
        <f>IF(Z72="","",VLOOKUP(Z72,設定!$B$5:$D$9,3,FALSE))</f>
        <v/>
      </c>
      <c r="AA74" s="20" t="str">
        <f>IF(AA72="","",VLOOKUP(AA72,設定!$B$5:$D$9,3,FALSE))</f>
        <v/>
      </c>
      <c r="AB74" s="20" t="str">
        <f>IF(AB72="","",VLOOKUP(AB72,設定!$B$5:$D$9,3,FALSE))</f>
        <v/>
      </c>
      <c r="AC74" s="20" t="str">
        <f>IF(AC72="","",VLOOKUP(AC72,設定!$B$5:$D$9,3,FALSE))</f>
        <v/>
      </c>
      <c r="AD74" s="20" t="str">
        <f>IF(AD72="","",VLOOKUP(AD72,設定!$B$5:$D$9,3,FALSE))</f>
        <v/>
      </c>
      <c r="AE74" s="20" t="str">
        <f>IF(AE72="","",VLOOKUP(AE72,設定!$B$5:$D$9,3,FALSE))</f>
        <v/>
      </c>
      <c r="AF74" s="20" t="str">
        <f>IF(AF72="","",VLOOKUP(AF72,設定!$B$5:$D$9,3,FALSE))</f>
        <v/>
      </c>
      <c r="AG74" s="20" t="str">
        <f>IF(AG72="","",VLOOKUP(AG72,設定!$B$5:$D$9,3,FALSE))</f>
        <v/>
      </c>
    </row>
    <row r="75" spans="1:33" ht="20.100000000000001" hidden="1" customHeight="1" outlineLevel="1" x14ac:dyDescent="0.15">
      <c r="A75" s="18" t="s">
        <v>18</v>
      </c>
      <c r="B75" s="19" t="str">
        <f>IF(B72="","",VLOOKUP(B72,設定!$F$5:$G$35,2,FALSE))</f>
        <v/>
      </c>
      <c r="C75" s="20" t="str">
        <f>IF(C72="","",C73*$B$7+C74*$B$7*設定!$I$5)</f>
        <v/>
      </c>
      <c r="D75" s="20" t="str">
        <f>IF(D72="","",D73*$B$7+D74*$B$7*設定!$I$5)</f>
        <v/>
      </c>
      <c r="E75" s="20" t="str">
        <f>IF(E72="","",E73*$B$7+E74*$B$7*設定!$I$5)</f>
        <v/>
      </c>
      <c r="F75" s="20" t="str">
        <f>IF(F72="","",F73*$B$7+F74*$B$7*設定!$I$5)</f>
        <v/>
      </c>
      <c r="G75" s="20" t="str">
        <f>IF(G72="","",G73*$B$7+G74*$B$7*設定!$I$5)</f>
        <v/>
      </c>
      <c r="H75" s="20" t="str">
        <f>IF(H72="","",H73*$B$7+H74*$B$7*設定!$I$5)</f>
        <v/>
      </c>
      <c r="I75" s="20" t="str">
        <f>IF(I72="","",I73*$B$7+I74*$B$7*設定!$I$5)</f>
        <v/>
      </c>
      <c r="J75" s="20" t="str">
        <f>IF(J72="","",J73*$B$7+J74*$B$7*設定!$I$5)</f>
        <v/>
      </c>
      <c r="K75" s="20" t="str">
        <f>IF(K72="","",K73*$B$7+K74*$B$7*設定!$I$5)</f>
        <v/>
      </c>
      <c r="L75" s="20" t="str">
        <f>IF(L72="","",L73*$B$7+L74*$B$7*設定!$I$5)</f>
        <v/>
      </c>
      <c r="M75" s="20" t="str">
        <f>IF(M72="","",M73*$B$7+M74*$B$7*設定!$I$5)</f>
        <v/>
      </c>
      <c r="N75" s="20" t="str">
        <f>IF(N72="","",N73*$B$7+N74*$B$7*設定!$I$5)</f>
        <v/>
      </c>
      <c r="O75" s="20" t="str">
        <f>IF(O72="","",O73*$B$7+O74*$B$7*設定!$I$5)</f>
        <v/>
      </c>
      <c r="P75" s="20" t="str">
        <f>IF(P72="","",P73*$B$7+P74*$B$7*設定!$I$5)</f>
        <v/>
      </c>
      <c r="Q75" s="20" t="str">
        <f>IF(Q72="","",Q73*$B$7+Q74*$B$7*設定!$I$5)</f>
        <v/>
      </c>
      <c r="R75" s="20" t="str">
        <f>IF(R72="","",R73*$B$7+R74*$B$7*設定!$I$5)</f>
        <v/>
      </c>
      <c r="S75" s="20" t="str">
        <f>IF(S72="","",S73*$B$7+S74*$B$7*設定!$I$5)</f>
        <v/>
      </c>
      <c r="T75" s="20" t="str">
        <f>IF(T72="","",T73*$B$7+T74*$B$7*設定!$I$5)</f>
        <v/>
      </c>
      <c r="U75" s="20" t="str">
        <f>IF(U72="","",U73*$B$7+U74*$B$7*設定!$I$5)</f>
        <v/>
      </c>
      <c r="V75" s="20" t="str">
        <f>IF(V72="","",V73*$B$7+V74*$B$7*設定!$I$5)</f>
        <v/>
      </c>
      <c r="W75" s="20" t="str">
        <f>IF(W72="","",W73*$B$7+W74*$B$7*設定!$I$5)</f>
        <v/>
      </c>
      <c r="X75" s="20" t="str">
        <f>IF(X72="","",X73*$B$7+X74*$B$7*設定!$I$5)</f>
        <v/>
      </c>
      <c r="Y75" s="20" t="str">
        <f>IF(Y72="","",Y73*$B$7+Y74*$B$7*設定!$I$5)</f>
        <v/>
      </c>
      <c r="Z75" s="20" t="str">
        <f>IF(Z72="","",Z73*$B$7+Z74*$B$7*設定!$I$5)</f>
        <v/>
      </c>
      <c r="AA75" s="20" t="str">
        <f>IF(AA72="","",AA73*$B$7+AA74*$B$7*設定!$I$5)</f>
        <v/>
      </c>
      <c r="AB75" s="20" t="str">
        <f>IF(AB72="","",AB73*$B$7+AB74*$B$7*設定!$I$5)</f>
        <v/>
      </c>
      <c r="AC75" s="20" t="str">
        <f>IF(AC72="","",AC73*$B$7+AC74*$B$7*設定!$I$5)</f>
        <v/>
      </c>
      <c r="AD75" s="20" t="str">
        <f>IF(AD72="","",AD73*$B$7+AD74*$B$7*設定!$I$5)</f>
        <v/>
      </c>
      <c r="AE75" s="20" t="str">
        <f>IF(AE72="","",AE73*$B$7+AE74*$B$7*設定!$I$5)</f>
        <v/>
      </c>
      <c r="AF75" s="20" t="str">
        <f>IF(AF72="","",AF73*$B$7+AF74*$B$7*設定!$I$5)</f>
        <v/>
      </c>
      <c r="AG75" s="20" t="str">
        <f>IF(AG72="","",AG73*$B$7+AG74*$B$7*設定!$I$5)</f>
        <v/>
      </c>
    </row>
    <row r="76" spans="1:33" ht="20.100000000000001" customHeight="1" collapsed="1" x14ac:dyDescent="0.15">
      <c r="A76" s="9">
        <f>A72+1</f>
        <v>19</v>
      </c>
      <c r="B76" s="11"/>
      <c r="C76" s="12"/>
      <c r="D76" s="12"/>
      <c r="E76" s="12"/>
      <c r="F76" s="12"/>
      <c r="G76" s="12"/>
      <c r="H76" s="12"/>
      <c r="I76" s="12"/>
      <c r="J76" s="12"/>
      <c r="K76" s="12"/>
      <c r="L76" s="12"/>
      <c r="M76" s="12"/>
      <c r="N76" s="12"/>
      <c r="O76" s="12"/>
      <c r="P76" s="12"/>
      <c r="Q76" s="12"/>
      <c r="R76" s="12"/>
      <c r="S76" s="12"/>
      <c r="T76" s="12"/>
      <c r="U76" s="12"/>
      <c r="V76" s="12"/>
      <c r="W76" s="12"/>
      <c r="X76" s="12"/>
      <c r="Y76" s="12"/>
      <c r="Z76" s="12"/>
      <c r="AA76" s="12"/>
      <c r="AB76" s="12"/>
      <c r="AC76" s="12"/>
      <c r="AD76" s="12"/>
      <c r="AE76" s="12"/>
      <c r="AF76" s="12"/>
      <c r="AG76" s="12"/>
    </row>
    <row r="77" spans="1:33" ht="20.100000000000001" hidden="1" customHeight="1" outlineLevel="1" x14ac:dyDescent="0.15">
      <c r="A77" s="18"/>
      <c r="B77" s="19" t="s">
        <v>20</v>
      </c>
      <c r="C77" s="20" t="str">
        <f>IF(C76="","",VLOOKUP(C76,設定!$B$5:$C$9,2,FALSE))</f>
        <v/>
      </c>
      <c r="D77" s="20" t="str">
        <f>IF(D76="","",VLOOKUP(D76,設定!$B$5:$C$9,2,FALSE))</f>
        <v/>
      </c>
      <c r="E77" s="20" t="str">
        <f>IF(E76="","",VLOOKUP(E76,設定!$B$5:$C$9,2,FALSE))</f>
        <v/>
      </c>
      <c r="F77" s="20" t="str">
        <f>IF(F76="","",VLOOKUP(F76,設定!$B$5:$C$9,2,FALSE))</f>
        <v/>
      </c>
      <c r="G77" s="20" t="str">
        <f>IF(G76="","",VLOOKUP(G76,設定!$B$5:$C$9,2,FALSE))</f>
        <v/>
      </c>
      <c r="H77" s="20" t="str">
        <f>IF(H76="","",VLOOKUP(H76,設定!$B$5:$C$9,2,FALSE))</f>
        <v/>
      </c>
      <c r="I77" s="20" t="str">
        <f>IF(I76="","",VLOOKUP(I76,設定!$B$5:$C$9,2,FALSE))</f>
        <v/>
      </c>
      <c r="J77" s="20" t="str">
        <f>IF(J76="","",VLOOKUP(J76,設定!$B$5:$C$9,2,FALSE))</f>
        <v/>
      </c>
      <c r="K77" s="20" t="str">
        <f>IF(K76="","",VLOOKUP(K76,設定!$B$5:$C$9,2,FALSE))</f>
        <v/>
      </c>
      <c r="L77" s="20" t="str">
        <f>IF(L76="","",VLOOKUP(L76,設定!$B$5:$C$9,2,FALSE))</f>
        <v/>
      </c>
      <c r="M77" s="20" t="str">
        <f>IF(M76="","",VLOOKUP(M76,設定!$B$5:$C$9,2,FALSE))</f>
        <v/>
      </c>
      <c r="N77" s="20" t="str">
        <f>IF(N76="","",VLOOKUP(N76,設定!$B$5:$C$9,2,FALSE))</f>
        <v/>
      </c>
      <c r="O77" s="20" t="str">
        <f>IF(O76="","",VLOOKUP(O76,設定!$B$5:$C$9,2,FALSE))</f>
        <v/>
      </c>
      <c r="P77" s="20" t="str">
        <f>IF(P76="","",VLOOKUP(P76,設定!$B$5:$C$9,2,FALSE))</f>
        <v/>
      </c>
      <c r="Q77" s="20" t="str">
        <f>IF(Q76="","",VLOOKUP(Q76,設定!$B$5:$C$9,2,FALSE))</f>
        <v/>
      </c>
      <c r="R77" s="20" t="str">
        <f>IF(R76="","",VLOOKUP(R76,設定!$B$5:$C$9,2,FALSE))</f>
        <v/>
      </c>
      <c r="S77" s="20" t="str">
        <f>IF(S76="","",VLOOKUP(S76,設定!$B$5:$C$9,2,FALSE))</f>
        <v/>
      </c>
      <c r="T77" s="20" t="str">
        <f>IF(T76="","",VLOOKUP(T76,設定!$B$5:$C$9,2,FALSE))</f>
        <v/>
      </c>
      <c r="U77" s="20" t="str">
        <f>IF(U76="","",VLOOKUP(U76,設定!$B$5:$C$9,2,FALSE))</f>
        <v/>
      </c>
      <c r="V77" s="20" t="str">
        <f>IF(V76="","",VLOOKUP(V76,設定!$B$5:$C$9,2,FALSE))</f>
        <v/>
      </c>
      <c r="W77" s="20" t="str">
        <f>IF(W76="","",VLOOKUP(W76,設定!$B$5:$C$9,2,FALSE))</f>
        <v/>
      </c>
      <c r="X77" s="20" t="str">
        <f>IF(X76="","",VLOOKUP(X76,設定!$B$5:$C$9,2,FALSE))</f>
        <v/>
      </c>
      <c r="Y77" s="20" t="str">
        <f>IF(Y76="","",VLOOKUP(Y76,設定!$B$5:$C$9,2,FALSE))</f>
        <v/>
      </c>
      <c r="Z77" s="20" t="str">
        <f>IF(Z76="","",VLOOKUP(Z76,設定!$B$5:$C$9,2,FALSE))</f>
        <v/>
      </c>
      <c r="AA77" s="20" t="str">
        <f>IF(AA76="","",VLOOKUP(AA76,設定!$B$5:$C$9,2,FALSE))</f>
        <v/>
      </c>
      <c r="AB77" s="20" t="str">
        <f>IF(AB76="","",VLOOKUP(AB76,設定!$B$5:$C$9,2,FALSE))</f>
        <v/>
      </c>
      <c r="AC77" s="20" t="str">
        <f>IF(AC76="","",VLOOKUP(AC76,設定!$B$5:$C$9,2,FALSE))</f>
        <v/>
      </c>
      <c r="AD77" s="20" t="str">
        <f>IF(AD76="","",VLOOKUP(AD76,設定!$B$5:$C$9,2,FALSE))</f>
        <v/>
      </c>
      <c r="AE77" s="20" t="str">
        <f>IF(AE76="","",VLOOKUP(AE76,設定!$B$5:$C$9,2,FALSE))</f>
        <v/>
      </c>
      <c r="AF77" s="20" t="str">
        <f>IF(AF76="","",VLOOKUP(AF76,設定!$B$5:$C$9,2,FALSE))</f>
        <v/>
      </c>
      <c r="AG77" s="20" t="str">
        <f>IF(AG76="","",VLOOKUP(AG76,設定!$B$5:$C$9,2,FALSE))</f>
        <v/>
      </c>
    </row>
    <row r="78" spans="1:33" ht="20.100000000000001" hidden="1" customHeight="1" outlineLevel="1" x14ac:dyDescent="0.15">
      <c r="A78" s="18"/>
      <c r="B78" s="19" t="s">
        <v>21</v>
      </c>
      <c r="C78" s="20" t="str">
        <f>IF(C76="","",VLOOKUP(C76,設定!$B$5:$D$9,3,FALSE))</f>
        <v/>
      </c>
      <c r="D78" s="20" t="str">
        <f>IF(D76="","",VLOOKUP(D76,設定!$B$5:$D$9,3,FALSE))</f>
        <v/>
      </c>
      <c r="E78" s="20" t="str">
        <f>IF(E76="","",VLOOKUP(E76,設定!$B$5:$D$9,3,FALSE))</f>
        <v/>
      </c>
      <c r="F78" s="20" t="str">
        <f>IF(F76="","",VLOOKUP(F76,設定!$B$5:$D$9,3,FALSE))</f>
        <v/>
      </c>
      <c r="G78" s="20" t="str">
        <f>IF(G76="","",VLOOKUP(G76,設定!$B$5:$D$9,3,FALSE))</f>
        <v/>
      </c>
      <c r="H78" s="20" t="str">
        <f>IF(H76="","",VLOOKUP(H76,設定!$B$5:$D$9,3,FALSE))</f>
        <v/>
      </c>
      <c r="I78" s="20" t="str">
        <f>IF(I76="","",VLOOKUP(I76,設定!$B$5:$D$9,3,FALSE))</f>
        <v/>
      </c>
      <c r="J78" s="20" t="str">
        <f>IF(J76="","",VLOOKUP(J76,設定!$B$5:$D$9,3,FALSE))</f>
        <v/>
      </c>
      <c r="K78" s="20" t="str">
        <f>IF(K76="","",VLOOKUP(K76,設定!$B$5:$D$9,3,FALSE))</f>
        <v/>
      </c>
      <c r="L78" s="20" t="str">
        <f>IF(L76="","",VLOOKUP(L76,設定!$B$5:$D$9,3,FALSE))</f>
        <v/>
      </c>
      <c r="M78" s="20" t="str">
        <f>IF(M76="","",VLOOKUP(M76,設定!$B$5:$D$9,3,FALSE))</f>
        <v/>
      </c>
      <c r="N78" s="20" t="str">
        <f>IF(N76="","",VLOOKUP(N76,設定!$B$5:$D$9,3,FALSE))</f>
        <v/>
      </c>
      <c r="O78" s="20" t="str">
        <f>IF(O76="","",VLOOKUP(O76,設定!$B$5:$D$9,3,FALSE))</f>
        <v/>
      </c>
      <c r="P78" s="20" t="str">
        <f>IF(P76="","",VLOOKUP(P76,設定!$B$5:$D$9,3,FALSE))</f>
        <v/>
      </c>
      <c r="Q78" s="20" t="str">
        <f>IF(Q76="","",VLOOKUP(Q76,設定!$B$5:$D$9,3,FALSE))</f>
        <v/>
      </c>
      <c r="R78" s="20" t="str">
        <f>IF(R76="","",VLOOKUP(R76,設定!$B$5:$D$9,3,FALSE))</f>
        <v/>
      </c>
      <c r="S78" s="20" t="str">
        <f>IF(S76="","",VLOOKUP(S76,設定!$B$5:$D$9,3,FALSE))</f>
        <v/>
      </c>
      <c r="T78" s="20" t="str">
        <f>IF(T76="","",VLOOKUP(T76,設定!$B$5:$D$9,3,FALSE))</f>
        <v/>
      </c>
      <c r="U78" s="20" t="str">
        <f>IF(U76="","",VLOOKUP(U76,設定!$B$5:$D$9,3,FALSE))</f>
        <v/>
      </c>
      <c r="V78" s="20" t="str">
        <f>IF(V76="","",VLOOKUP(V76,設定!$B$5:$D$9,3,FALSE))</f>
        <v/>
      </c>
      <c r="W78" s="20" t="str">
        <f>IF(W76="","",VLOOKUP(W76,設定!$B$5:$D$9,3,FALSE))</f>
        <v/>
      </c>
      <c r="X78" s="20" t="str">
        <f>IF(X76="","",VLOOKUP(X76,設定!$B$5:$D$9,3,FALSE))</f>
        <v/>
      </c>
      <c r="Y78" s="20" t="str">
        <f>IF(Y76="","",VLOOKUP(Y76,設定!$B$5:$D$9,3,FALSE))</f>
        <v/>
      </c>
      <c r="Z78" s="20" t="str">
        <f>IF(Z76="","",VLOOKUP(Z76,設定!$B$5:$D$9,3,FALSE))</f>
        <v/>
      </c>
      <c r="AA78" s="20" t="str">
        <f>IF(AA76="","",VLOOKUP(AA76,設定!$B$5:$D$9,3,FALSE))</f>
        <v/>
      </c>
      <c r="AB78" s="20" t="str">
        <f>IF(AB76="","",VLOOKUP(AB76,設定!$B$5:$D$9,3,FALSE))</f>
        <v/>
      </c>
      <c r="AC78" s="20" t="str">
        <f>IF(AC76="","",VLOOKUP(AC76,設定!$B$5:$D$9,3,FALSE))</f>
        <v/>
      </c>
      <c r="AD78" s="20" t="str">
        <f>IF(AD76="","",VLOOKUP(AD76,設定!$B$5:$D$9,3,FALSE))</f>
        <v/>
      </c>
      <c r="AE78" s="20" t="str">
        <f>IF(AE76="","",VLOOKUP(AE76,設定!$B$5:$D$9,3,FALSE))</f>
        <v/>
      </c>
      <c r="AF78" s="20" t="str">
        <f>IF(AF76="","",VLOOKUP(AF76,設定!$B$5:$D$9,3,FALSE))</f>
        <v/>
      </c>
      <c r="AG78" s="20" t="str">
        <f>IF(AG76="","",VLOOKUP(AG76,設定!$B$5:$D$9,3,FALSE))</f>
        <v/>
      </c>
    </row>
    <row r="79" spans="1:33" ht="20.100000000000001" hidden="1" customHeight="1" outlineLevel="1" x14ac:dyDescent="0.15">
      <c r="A79" s="18" t="s">
        <v>18</v>
      </c>
      <c r="B79" s="19" t="str">
        <f>IF(B76="","",VLOOKUP(B76,設定!$F$5:$G$35,2,FALSE))</f>
        <v/>
      </c>
      <c r="C79" s="20" t="str">
        <f>IF(C76="","",C77*$B$7+C78*$B$7*設定!$I$5)</f>
        <v/>
      </c>
      <c r="D79" s="20" t="str">
        <f>IF(D76="","",D77*$B$7+D78*$B$7*設定!$I$5)</f>
        <v/>
      </c>
      <c r="E79" s="20" t="str">
        <f>IF(E76="","",E77*$B$7+E78*$B$7*設定!$I$5)</f>
        <v/>
      </c>
      <c r="F79" s="20" t="str">
        <f>IF(F76="","",F77*$B$7+F78*$B$7*設定!$I$5)</f>
        <v/>
      </c>
      <c r="G79" s="20" t="str">
        <f>IF(G76="","",G77*$B$7+G78*$B$7*設定!$I$5)</f>
        <v/>
      </c>
      <c r="H79" s="20" t="str">
        <f>IF(H76="","",H77*$B$7+H78*$B$7*設定!$I$5)</f>
        <v/>
      </c>
      <c r="I79" s="20" t="str">
        <f>IF(I76="","",I77*$B$7+I78*$B$7*設定!$I$5)</f>
        <v/>
      </c>
      <c r="J79" s="20" t="str">
        <f>IF(J76="","",J77*$B$7+J78*$B$7*設定!$I$5)</f>
        <v/>
      </c>
      <c r="K79" s="20" t="str">
        <f>IF(K76="","",K77*$B$7+K78*$B$7*設定!$I$5)</f>
        <v/>
      </c>
      <c r="L79" s="20" t="str">
        <f>IF(L76="","",L77*$B$7+L78*$B$7*設定!$I$5)</f>
        <v/>
      </c>
      <c r="M79" s="20" t="str">
        <f>IF(M76="","",M77*$B$7+M78*$B$7*設定!$I$5)</f>
        <v/>
      </c>
      <c r="N79" s="20" t="str">
        <f>IF(N76="","",N77*$B$7+N78*$B$7*設定!$I$5)</f>
        <v/>
      </c>
      <c r="O79" s="20" t="str">
        <f>IF(O76="","",O77*$B$7+O78*$B$7*設定!$I$5)</f>
        <v/>
      </c>
      <c r="P79" s="20" t="str">
        <f>IF(P76="","",P77*$B$7+P78*$B$7*設定!$I$5)</f>
        <v/>
      </c>
      <c r="Q79" s="20" t="str">
        <f>IF(Q76="","",Q77*$B$7+Q78*$B$7*設定!$I$5)</f>
        <v/>
      </c>
      <c r="R79" s="20" t="str">
        <f>IF(R76="","",R77*$B$7+R78*$B$7*設定!$I$5)</f>
        <v/>
      </c>
      <c r="S79" s="20" t="str">
        <f>IF(S76="","",S77*$B$7+S78*$B$7*設定!$I$5)</f>
        <v/>
      </c>
      <c r="T79" s="20" t="str">
        <f>IF(T76="","",T77*$B$7+T78*$B$7*設定!$I$5)</f>
        <v/>
      </c>
      <c r="U79" s="20" t="str">
        <f>IF(U76="","",U77*$B$7+U78*$B$7*設定!$I$5)</f>
        <v/>
      </c>
      <c r="V79" s="20" t="str">
        <f>IF(V76="","",V77*$B$7+V78*$B$7*設定!$I$5)</f>
        <v/>
      </c>
      <c r="W79" s="20" t="str">
        <f>IF(W76="","",W77*$B$7+W78*$B$7*設定!$I$5)</f>
        <v/>
      </c>
      <c r="X79" s="20" t="str">
        <f>IF(X76="","",X77*$B$7+X78*$B$7*設定!$I$5)</f>
        <v/>
      </c>
      <c r="Y79" s="20" t="str">
        <f>IF(Y76="","",Y77*$B$7+Y78*$B$7*設定!$I$5)</f>
        <v/>
      </c>
      <c r="Z79" s="20" t="str">
        <f>IF(Z76="","",Z77*$B$7+Z78*$B$7*設定!$I$5)</f>
        <v/>
      </c>
      <c r="AA79" s="20" t="str">
        <f>IF(AA76="","",AA77*$B$7+AA78*$B$7*設定!$I$5)</f>
        <v/>
      </c>
      <c r="AB79" s="20" t="str">
        <f>IF(AB76="","",AB77*$B$7+AB78*$B$7*設定!$I$5)</f>
        <v/>
      </c>
      <c r="AC79" s="20" t="str">
        <f>IF(AC76="","",AC77*$B$7+AC78*$B$7*設定!$I$5)</f>
        <v/>
      </c>
      <c r="AD79" s="20" t="str">
        <f>IF(AD76="","",AD77*$B$7+AD78*$B$7*設定!$I$5)</f>
        <v/>
      </c>
      <c r="AE79" s="20" t="str">
        <f>IF(AE76="","",AE77*$B$7+AE78*$B$7*設定!$I$5)</f>
        <v/>
      </c>
      <c r="AF79" s="20" t="str">
        <f>IF(AF76="","",AF77*$B$7+AF78*$B$7*設定!$I$5)</f>
        <v/>
      </c>
      <c r="AG79" s="20" t="str">
        <f>IF(AG76="","",AG77*$B$7+AG78*$B$7*設定!$I$5)</f>
        <v/>
      </c>
    </row>
    <row r="80" spans="1:33" ht="20.100000000000001" customHeight="1" collapsed="1" x14ac:dyDescent="0.15">
      <c r="A80" s="9">
        <f>A76+1</f>
        <v>20</v>
      </c>
      <c r="B80" s="11"/>
      <c r="C80" s="12"/>
      <c r="D80" s="12"/>
      <c r="E80" s="12"/>
      <c r="F80" s="12"/>
      <c r="G80" s="12"/>
      <c r="H80" s="12"/>
      <c r="I80" s="12"/>
      <c r="J80" s="12"/>
      <c r="K80" s="12"/>
      <c r="L80" s="12"/>
      <c r="M80" s="12"/>
      <c r="N80" s="12"/>
      <c r="O80" s="12"/>
      <c r="P80" s="12"/>
      <c r="Q80" s="12"/>
      <c r="R80" s="12"/>
      <c r="S80" s="12"/>
      <c r="T80" s="12"/>
      <c r="U80" s="12"/>
      <c r="V80" s="12"/>
      <c r="W80" s="12"/>
      <c r="X80" s="12"/>
      <c r="Y80" s="12"/>
      <c r="Z80" s="12"/>
      <c r="AA80" s="12"/>
      <c r="AB80" s="12"/>
      <c r="AC80" s="12"/>
      <c r="AD80" s="12"/>
      <c r="AE80" s="12"/>
      <c r="AF80" s="12"/>
      <c r="AG80" s="12"/>
    </row>
    <row r="81" spans="1:33" ht="20.100000000000001" hidden="1" customHeight="1" outlineLevel="1" x14ac:dyDescent="0.15">
      <c r="A81" s="18"/>
      <c r="B81" s="19" t="s">
        <v>20</v>
      </c>
      <c r="C81" s="20" t="str">
        <f>IF(C80="","",VLOOKUP(C80,設定!$B$5:$C$9,2,FALSE))</f>
        <v/>
      </c>
      <c r="D81" s="20" t="str">
        <f>IF(D80="","",VLOOKUP(D80,設定!$B$5:$C$9,2,FALSE))</f>
        <v/>
      </c>
      <c r="E81" s="20" t="str">
        <f>IF(E80="","",VLOOKUP(E80,設定!$B$5:$C$9,2,FALSE))</f>
        <v/>
      </c>
      <c r="F81" s="20" t="str">
        <f>IF(F80="","",VLOOKUP(F80,設定!$B$5:$C$9,2,FALSE))</f>
        <v/>
      </c>
      <c r="G81" s="20" t="str">
        <f>IF(G80="","",VLOOKUP(G80,設定!$B$5:$C$9,2,FALSE))</f>
        <v/>
      </c>
      <c r="H81" s="20" t="str">
        <f>IF(H80="","",VLOOKUP(H80,設定!$B$5:$C$9,2,FALSE))</f>
        <v/>
      </c>
      <c r="I81" s="20" t="str">
        <f>IF(I80="","",VLOOKUP(I80,設定!$B$5:$C$9,2,FALSE))</f>
        <v/>
      </c>
      <c r="J81" s="20" t="str">
        <f>IF(J80="","",VLOOKUP(J80,設定!$B$5:$C$9,2,FALSE))</f>
        <v/>
      </c>
      <c r="K81" s="20" t="str">
        <f>IF(K80="","",VLOOKUP(K80,設定!$B$5:$C$9,2,FALSE))</f>
        <v/>
      </c>
      <c r="L81" s="20" t="str">
        <f>IF(L80="","",VLOOKUP(L80,設定!$B$5:$C$9,2,FALSE))</f>
        <v/>
      </c>
      <c r="M81" s="20" t="str">
        <f>IF(M80="","",VLOOKUP(M80,設定!$B$5:$C$9,2,FALSE))</f>
        <v/>
      </c>
      <c r="N81" s="20" t="str">
        <f>IF(N80="","",VLOOKUP(N80,設定!$B$5:$C$9,2,FALSE))</f>
        <v/>
      </c>
      <c r="O81" s="20" t="str">
        <f>IF(O80="","",VLOOKUP(O80,設定!$B$5:$C$9,2,FALSE))</f>
        <v/>
      </c>
      <c r="P81" s="20" t="str">
        <f>IF(P80="","",VLOOKUP(P80,設定!$B$5:$C$9,2,FALSE))</f>
        <v/>
      </c>
      <c r="Q81" s="20" t="str">
        <f>IF(Q80="","",VLOOKUP(Q80,設定!$B$5:$C$9,2,FALSE))</f>
        <v/>
      </c>
      <c r="R81" s="20" t="str">
        <f>IF(R80="","",VLOOKUP(R80,設定!$B$5:$C$9,2,FALSE))</f>
        <v/>
      </c>
      <c r="S81" s="20" t="str">
        <f>IF(S80="","",VLOOKUP(S80,設定!$B$5:$C$9,2,FALSE))</f>
        <v/>
      </c>
      <c r="T81" s="20" t="str">
        <f>IF(T80="","",VLOOKUP(T80,設定!$B$5:$C$9,2,FALSE))</f>
        <v/>
      </c>
      <c r="U81" s="20" t="str">
        <f>IF(U80="","",VLOOKUP(U80,設定!$B$5:$C$9,2,FALSE))</f>
        <v/>
      </c>
      <c r="V81" s="20" t="str">
        <f>IF(V80="","",VLOOKUP(V80,設定!$B$5:$C$9,2,FALSE))</f>
        <v/>
      </c>
      <c r="W81" s="20" t="str">
        <f>IF(W80="","",VLOOKUP(W80,設定!$B$5:$C$9,2,FALSE))</f>
        <v/>
      </c>
      <c r="X81" s="20" t="str">
        <f>IF(X80="","",VLOOKUP(X80,設定!$B$5:$C$9,2,FALSE))</f>
        <v/>
      </c>
      <c r="Y81" s="20" t="str">
        <f>IF(Y80="","",VLOOKUP(Y80,設定!$B$5:$C$9,2,FALSE))</f>
        <v/>
      </c>
      <c r="Z81" s="20" t="str">
        <f>IF(Z80="","",VLOOKUP(Z80,設定!$B$5:$C$9,2,FALSE))</f>
        <v/>
      </c>
      <c r="AA81" s="20" t="str">
        <f>IF(AA80="","",VLOOKUP(AA80,設定!$B$5:$C$9,2,FALSE))</f>
        <v/>
      </c>
      <c r="AB81" s="20" t="str">
        <f>IF(AB80="","",VLOOKUP(AB80,設定!$B$5:$C$9,2,FALSE))</f>
        <v/>
      </c>
      <c r="AC81" s="20" t="str">
        <f>IF(AC80="","",VLOOKUP(AC80,設定!$B$5:$C$9,2,FALSE))</f>
        <v/>
      </c>
      <c r="AD81" s="20" t="str">
        <f>IF(AD80="","",VLOOKUP(AD80,設定!$B$5:$C$9,2,FALSE))</f>
        <v/>
      </c>
      <c r="AE81" s="20" t="str">
        <f>IF(AE80="","",VLOOKUP(AE80,設定!$B$5:$C$9,2,FALSE))</f>
        <v/>
      </c>
      <c r="AF81" s="20" t="str">
        <f>IF(AF80="","",VLOOKUP(AF80,設定!$B$5:$C$9,2,FALSE))</f>
        <v/>
      </c>
      <c r="AG81" s="20" t="str">
        <f>IF(AG80="","",VLOOKUP(AG80,設定!$B$5:$C$9,2,FALSE))</f>
        <v/>
      </c>
    </row>
    <row r="82" spans="1:33" ht="20.100000000000001" hidden="1" customHeight="1" outlineLevel="1" x14ac:dyDescent="0.15">
      <c r="A82" s="18"/>
      <c r="B82" s="19" t="s">
        <v>21</v>
      </c>
      <c r="C82" s="20" t="str">
        <f>IF(C80="","",VLOOKUP(C80,設定!$B$5:$D$9,3,FALSE))</f>
        <v/>
      </c>
      <c r="D82" s="20" t="str">
        <f>IF(D80="","",VLOOKUP(D80,設定!$B$5:$D$9,3,FALSE))</f>
        <v/>
      </c>
      <c r="E82" s="20" t="str">
        <f>IF(E80="","",VLOOKUP(E80,設定!$B$5:$D$9,3,FALSE))</f>
        <v/>
      </c>
      <c r="F82" s="20" t="str">
        <f>IF(F80="","",VLOOKUP(F80,設定!$B$5:$D$9,3,FALSE))</f>
        <v/>
      </c>
      <c r="G82" s="20" t="str">
        <f>IF(G80="","",VLOOKUP(G80,設定!$B$5:$D$9,3,FALSE))</f>
        <v/>
      </c>
      <c r="H82" s="20" t="str">
        <f>IF(H80="","",VLOOKUP(H80,設定!$B$5:$D$9,3,FALSE))</f>
        <v/>
      </c>
      <c r="I82" s="20" t="str">
        <f>IF(I80="","",VLOOKUP(I80,設定!$B$5:$D$9,3,FALSE))</f>
        <v/>
      </c>
      <c r="J82" s="20" t="str">
        <f>IF(J80="","",VLOOKUP(J80,設定!$B$5:$D$9,3,FALSE))</f>
        <v/>
      </c>
      <c r="K82" s="20" t="str">
        <f>IF(K80="","",VLOOKUP(K80,設定!$B$5:$D$9,3,FALSE))</f>
        <v/>
      </c>
      <c r="L82" s="20" t="str">
        <f>IF(L80="","",VLOOKUP(L80,設定!$B$5:$D$9,3,FALSE))</f>
        <v/>
      </c>
      <c r="M82" s="20" t="str">
        <f>IF(M80="","",VLOOKUP(M80,設定!$B$5:$D$9,3,FALSE))</f>
        <v/>
      </c>
      <c r="N82" s="20" t="str">
        <f>IF(N80="","",VLOOKUP(N80,設定!$B$5:$D$9,3,FALSE))</f>
        <v/>
      </c>
      <c r="O82" s="20" t="str">
        <f>IF(O80="","",VLOOKUP(O80,設定!$B$5:$D$9,3,FALSE))</f>
        <v/>
      </c>
      <c r="P82" s="20" t="str">
        <f>IF(P80="","",VLOOKUP(P80,設定!$B$5:$D$9,3,FALSE))</f>
        <v/>
      </c>
      <c r="Q82" s="20" t="str">
        <f>IF(Q80="","",VLOOKUP(Q80,設定!$B$5:$D$9,3,FALSE))</f>
        <v/>
      </c>
      <c r="R82" s="20" t="str">
        <f>IF(R80="","",VLOOKUP(R80,設定!$B$5:$D$9,3,FALSE))</f>
        <v/>
      </c>
      <c r="S82" s="20" t="str">
        <f>IF(S80="","",VLOOKUP(S80,設定!$B$5:$D$9,3,FALSE))</f>
        <v/>
      </c>
      <c r="T82" s="20" t="str">
        <f>IF(T80="","",VLOOKUP(T80,設定!$B$5:$D$9,3,FALSE))</f>
        <v/>
      </c>
      <c r="U82" s="20" t="str">
        <f>IF(U80="","",VLOOKUP(U80,設定!$B$5:$D$9,3,FALSE))</f>
        <v/>
      </c>
      <c r="V82" s="20" t="str">
        <f>IF(V80="","",VLOOKUP(V80,設定!$B$5:$D$9,3,FALSE))</f>
        <v/>
      </c>
      <c r="W82" s="20" t="str">
        <f>IF(W80="","",VLOOKUP(W80,設定!$B$5:$D$9,3,FALSE))</f>
        <v/>
      </c>
      <c r="X82" s="20" t="str">
        <f>IF(X80="","",VLOOKUP(X80,設定!$B$5:$D$9,3,FALSE))</f>
        <v/>
      </c>
      <c r="Y82" s="20" t="str">
        <f>IF(Y80="","",VLOOKUP(Y80,設定!$B$5:$D$9,3,FALSE))</f>
        <v/>
      </c>
      <c r="Z82" s="20" t="str">
        <f>IF(Z80="","",VLOOKUP(Z80,設定!$B$5:$D$9,3,FALSE))</f>
        <v/>
      </c>
      <c r="AA82" s="20" t="str">
        <f>IF(AA80="","",VLOOKUP(AA80,設定!$B$5:$D$9,3,FALSE))</f>
        <v/>
      </c>
      <c r="AB82" s="20" t="str">
        <f>IF(AB80="","",VLOOKUP(AB80,設定!$B$5:$D$9,3,FALSE))</f>
        <v/>
      </c>
      <c r="AC82" s="20" t="str">
        <f>IF(AC80="","",VLOOKUP(AC80,設定!$B$5:$D$9,3,FALSE))</f>
        <v/>
      </c>
      <c r="AD82" s="20" t="str">
        <f>IF(AD80="","",VLOOKUP(AD80,設定!$B$5:$D$9,3,FALSE))</f>
        <v/>
      </c>
      <c r="AE82" s="20" t="str">
        <f>IF(AE80="","",VLOOKUP(AE80,設定!$B$5:$D$9,3,FALSE))</f>
        <v/>
      </c>
      <c r="AF82" s="20" t="str">
        <f>IF(AF80="","",VLOOKUP(AF80,設定!$B$5:$D$9,3,FALSE))</f>
        <v/>
      </c>
      <c r="AG82" s="20" t="str">
        <f>IF(AG80="","",VLOOKUP(AG80,設定!$B$5:$D$9,3,FALSE))</f>
        <v/>
      </c>
    </row>
    <row r="83" spans="1:33" ht="20.100000000000001" hidden="1" customHeight="1" outlineLevel="1" x14ac:dyDescent="0.15">
      <c r="A83" s="18" t="s">
        <v>18</v>
      </c>
      <c r="B83" s="19" t="str">
        <f>IF(B80="","",VLOOKUP(B80,設定!$F$5:$G$35,2,FALSE))</f>
        <v/>
      </c>
      <c r="C83" s="20" t="str">
        <f>IF(C80="","",C81*$B$7+C82*$B$7*設定!$I$5)</f>
        <v/>
      </c>
      <c r="D83" s="20" t="str">
        <f>IF(D80="","",D81*$B$7+D82*$B$7*設定!$I$5)</f>
        <v/>
      </c>
      <c r="E83" s="20" t="str">
        <f>IF(E80="","",E81*$B$7+E82*$B$7*設定!$I$5)</f>
        <v/>
      </c>
      <c r="F83" s="20" t="str">
        <f>IF(F80="","",F81*$B$7+F82*$B$7*設定!$I$5)</f>
        <v/>
      </c>
      <c r="G83" s="20" t="str">
        <f>IF(G80="","",G81*$B$7+G82*$B$7*設定!$I$5)</f>
        <v/>
      </c>
      <c r="H83" s="20" t="str">
        <f>IF(H80="","",H81*$B$7+H82*$B$7*設定!$I$5)</f>
        <v/>
      </c>
      <c r="I83" s="20" t="str">
        <f>IF(I80="","",I81*$B$7+I82*$B$7*設定!$I$5)</f>
        <v/>
      </c>
      <c r="J83" s="20" t="str">
        <f>IF(J80="","",J81*$B$7+J82*$B$7*設定!$I$5)</f>
        <v/>
      </c>
      <c r="K83" s="20" t="str">
        <f>IF(K80="","",K81*$B$7+K82*$B$7*設定!$I$5)</f>
        <v/>
      </c>
      <c r="L83" s="20" t="str">
        <f>IF(L80="","",L81*$B$7+L82*$B$7*設定!$I$5)</f>
        <v/>
      </c>
      <c r="M83" s="20" t="str">
        <f>IF(M80="","",M81*$B$7+M82*$B$7*設定!$I$5)</f>
        <v/>
      </c>
      <c r="N83" s="20" t="str">
        <f>IF(N80="","",N81*$B$7+N82*$B$7*設定!$I$5)</f>
        <v/>
      </c>
      <c r="O83" s="20" t="str">
        <f>IF(O80="","",O81*$B$7+O82*$B$7*設定!$I$5)</f>
        <v/>
      </c>
      <c r="P83" s="20" t="str">
        <f>IF(P80="","",P81*$B$7+P82*$B$7*設定!$I$5)</f>
        <v/>
      </c>
      <c r="Q83" s="20" t="str">
        <f>IF(Q80="","",Q81*$B$7+Q82*$B$7*設定!$I$5)</f>
        <v/>
      </c>
      <c r="R83" s="20" t="str">
        <f>IF(R80="","",R81*$B$7+R82*$B$7*設定!$I$5)</f>
        <v/>
      </c>
      <c r="S83" s="20" t="str">
        <f>IF(S80="","",S81*$B$7+S82*$B$7*設定!$I$5)</f>
        <v/>
      </c>
      <c r="T83" s="20" t="str">
        <f>IF(T80="","",T81*$B$7+T82*$B$7*設定!$I$5)</f>
        <v/>
      </c>
      <c r="U83" s="20" t="str">
        <f>IF(U80="","",U81*$B$7+U82*$B$7*設定!$I$5)</f>
        <v/>
      </c>
      <c r="V83" s="20" t="str">
        <f>IF(V80="","",V81*$B$7+V82*$B$7*設定!$I$5)</f>
        <v/>
      </c>
      <c r="W83" s="20" t="str">
        <f>IF(W80="","",W81*$B$7+W82*$B$7*設定!$I$5)</f>
        <v/>
      </c>
      <c r="X83" s="20" t="str">
        <f>IF(X80="","",X81*$B$7+X82*$B$7*設定!$I$5)</f>
        <v/>
      </c>
      <c r="Y83" s="20" t="str">
        <f>IF(Y80="","",Y81*$B$7+Y82*$B$7*設定!$I$5)</f>
        <v/>
      </c>
      <c r="Z83" s="20" t="str">
        <f>IF(Z80="","",Z81*$B$7+Z82*$B$7*設定!$I$5)</f>
        <v/>
      </c>
      <c r="AA83" s="20" t="str">
        <f>IF(AA80="","",AA81*$B$7+AA82*$B$7*設定!$I$5)</f>
        <v/>
      </c>
      <c r="AB83" s="20" t="str">
        <f>IF(AB80="","",AB81*$B$7+AB82*$B$7*設定!$I$5)</f>
        <v/>
      </c>
      <c r="AC83" s="20" t="str">
        <f>IF(AC80="","",AC81*$B$7+AC82*$B$7*設定!$I$5)</f>
        <v/>
      </c>
      <c r="AD83" s="20" t="str">
        <f>IF(AD80="","",AD81*$B$7+AD82*$B$7*設定!$I$5)</f>
        <v/>
      </c>
      <c r="AE83" s="20" t="str">
        <f>IF(AE80="","",AE81*$B$7+AE82*$B$7*設定!$I$5)</f>
        <v/>
      </c>
      <c r="AF83" s="20" t="str">
        <f>IF(AF80="","",AF81*$B$7+AF82*$B$7*設定!$I$5)</f>
        <v/>
      </c>
      <c r="AG83" s="20" t="str">
        <f>IF(AG80="","",AG81*$B$7+AG82*$B$7*設定!$I$5)</f>
        <v/>
      </c>
    </row>
    <row r="84" spans="1:33" s="8" customFormat="1" ht="20.100000000000001" customHeight="1" collapsed="1" x14ac:dyDescent="0.15">
      <c r="A84" s="31" t="s">
        <v>9</v>
      </c>
      <c r="B84" s="31"/>
      <c r="C84" s="21">
        <f t="shared" ref="C84:AG84" si="1">IF(COUNTA(C4,C8,C12,C16,C20,C28,C24,C32,C36,C40,C44,C48,C52,C56,C60,C64,C68,C72,C76,C80)=0,"",COUNTA(C4,C8,C12,C16,C20,C28,C24,C32,C36,C40,C44,C48,C52,C56,C60,C64,C68,C72,C76,C80))</f>
        <v>5</v>
      </c>
      <c r="D84" s="21">
        <f t="shared" si="1"/>
        <v>5</v>
      </c>
      <c r="E84" s="21">
        <f t="shared" si="1"/>
        <v>5</v>
      </c>
      <c r="F84" s="21" t="str">
        <f t="shared" si="1"/>
        <v/>
      </c>
      <c r="G84" s="21">
        <f t="shared" si="1"/>
        <v>5</v>
      </c>
      <c r="H84" s="21">
        <f t="shared" si="1"/>
        <v>5</v>
      </c>
      <c r="I84" s="21" t="str">
        <f t="shared" si="1"/>
        <v/>
      </c>
      <c r="J84" s="21" t="str">
        <f t="shared" si="1"/>
        <v/>
      </c>
      <c r="K84" s="21" t="str">
        <f t="shared" si="1"/>
        <v/>
      </c>
      <c r="L84" s="21" t="str">
        <f t="shared" si="1"/>
        <v/>
      </c>
      <c r="M84" s="21" t="str">
        <f t="shared" si="1"/>
        <v/>
      </c>
      <c r="N84" s="21" t="str">
        <f t="shared" si="1"/>
        <v/>
      </c>
      <c r="O84" s="21" t="str">
        <f t="shared" si="1"/>
        <v/>
      </c>
      <c r="P84" s="21" t="str">
        <f t="shared" si="1"/>
        <v/>
      </c>
      <c r="Q84" s="21" t="str">
        <f t="shared" si="1"/>
        <v/>
      </c>
      <c r="R84" s="21" t="str">
        <f t="shared" si="1"/>
        <v/>
      </c>
      <c r="S84" s="21" t="str">
        <f t="shared" si="1"/>
        <v/>
      </c>
      <c r="T84" s="21" t="str">
        <f t="shared" si="1"/>
        <v/>
      </c>
      <c r="U84" s="21" t="str">
        <f t="shared" si="1"/>
        <v/>
      </c>
      <c r="V84" s="21" t="str">
        <f t="shared" si="1"/>
        <v/>
      </c>
      <c r="W84" s="21" t="str">
        <f t="shared" si="1"/>
        <v/>
      </c>
      <c r="X84" s="21" t="str">
        <f t="shared" si="1"/>
        <v/>
      </c>
      <c r="Y84" s="21" t="str">
        <f t="shared" si="1"/>
        <v/>
      </c>
      <c r="Z84" s="21" t="str">
        <f t="shared" si="1"/>
        <v/>
      </c>
      <c r="AA84" s="21" t="str">
        <f t="shared" si="1"/>
        <v/>
      </c>
      <c r="AB84" s="21" t="str">
        <f t="shared" si="1"/>
        <v/>
      </c>
      <c r="AC84" s="21" t="str">
        <f t="shared" si="1"/>
        <v/>
      </c>
      <c r="AD84" s="21" t="str">
        <f t="shared" si="1"/>
        <v/>
      </c>
      <c r="AE84" s="21" t="str">
        <f t="shared" si="1"/>
        <v/>
      </c>
      <c r="AF84" s="21" t="str">
        <f t="shared" si="1"/>
        <v/>
      </c>
      <c r="AG84" s="21" t="str">
        <f t="shared" si="1"/>
        <v/>
      </c>
    </row>
    <row r="85" spans="1:33" ht="20.100000000000001" customHeight="1" x14ac:dyDescent="0.15">
      <c r="A85" s="32" t="s">
        <v>24</v>
      </c>
      <c r="B85" s="31"/>
      <c r="C85" s="23">
        <f t="shared" ref="C85:AG85" si="2">SUM(C5,C9,C13,C17,C21,C25,C29,C33,C37,C41,C45,C49,C53,C57,C61,C65,C69,C73,C77,C81)</f>
        <v>40</v>
      </c>
      <c r="D85" s="23">
        <f t="shared" si="2"/>
        <v>40</v>
      </c>
      <c r="E85" s="23">
        <f t="shared" si="2"/>
        <v>40</v>
      </c>
      <c r="F85" s="23">
        <f t="shared" si="2"/>
        <v>0</v>
      </c>
      <c r="G85" s="23">
        <f t="shared" si="2"/>
        <v>40</v>
      </c>
      <c r="H85" s="23">
        <f t="shared" si="2"/>
        <v>40</v>
      </c>
      <c r="I85" s="23">
        <f t="shared" si="2"/>
        <v>0</v>
      </c>
      <c r="J85" s="23">
        <f t="shared" si="2"/>
        <v>0</v>
      </c>
      <c r="K85" s="23">
        <f t="shared" si="2"/>
        <v>0</v>
      </c>
      <c r="L85" s="23">
        <f t="shared" si="2"/>
        <v>0</v>
      </c>
      <c r="M85" s="23">
        <f t="shared" si="2"/>
        <v>0</v>
      </c>
      <c r="N85" s="23">
        <f t="shared" si="2"/>
        <v>0</v>
      </c>
      <c r="O85" s="23">
        <f t="shared" si="2"/>
        <v>0</v>
      </c>
      <c r="P85" s="23">
        <f t="shared" si="2"/>
        <v>0</v>
      </c>
      <c r="Q85" s="23">
        <f t="shared" si="2"/>
        <v>0</v>
      </c>
      <c r="R85" s="23">
        <f t="shared" si="2"/>
        <v>0</v>
      </c>
      <c r="S85" s="23">
        <f t="shared" si="2"/>
        <v>0</v>
      </c>
      <c r="T85" s="23">
        <f t="shared" si="2"/>
        <v>0</v>
      </c>
      <c r="U85" s="23">
        <f t="shared" si="2"/>
        <v>0</v>
      </c>
      <c r="V85" s="23">
        <f t="shared" si="2"/>
        <v>0</v>
      </c>
      <c r="W85" s="23">
        <f t="shared" si="2"/>
        <v>0</v>
      </c>
      <c r="X85" s="23">
        <f t="shared" si="2"/>
        <v>0</v>
      </c>
      <c r="Y85" s="23">
        <f t="shared" si="2"/>
        <v>0</v>
      </c>
      <c r="Z85" s="23">
        <f t="shared" si="2"/>
        <v>0</v>
      </c>
      <c r="AA85" s="23">
        <f t="shared" si="2"/>
        <v>0</v>
      </c>
      <c r="AB85" s="23">
        <f t="shared" si="2"/>
        <v>0</v>
      </c>
      <c r="AC85" s="23">
        <f>SUM(AC5,AC9,AC13,AC17,AC21,AC25,AC29,AC33,AC37,AC41,AC45,AC49,AC53,AC57,AC61,AC65,AC69,AC73,AC77,AC81)</f>
        <v>0</v>
      </c>
      <c r="AD85" s="23">
        <f t="shared" si="2"/>
        <v>0</v>
      </c>
      <c r="AE85" s="23">
        <f t="shared" si="2"/>
        <v>0</v>
      </c>
      <c r="AF85" s="23">
        <f t="shared" si="2"/>
        <v>0</v>
      </c>
      <c r="AG85" s="23">
        <f t="shared" si="2"/>
        <v>0</v>
      </c>
    </row>
    <row r="86" spans="1:33" ht="20.100000000000001" customHeight="1" x14ac:dyDescent="0.15">
      <c r="A86" s="32" t="s">
        <v>25</v>
      </c>
      <c r="B86" s="31"/>
      <c r="C86" s="22">
        <f t="shared" ref="C86:AG86" si="3">SUM(C6,C10,C14,C18,C22,C26,C30,C34,C38,C42,C46,C50,C54,C58,C62,C66,C70,C74,C78,C82)</f>
        <v>2</v>
      </c>
      <c r="D86" s="22">
        <f t="shared" si="3"/>
        <v>2</v>
      </c>
      <c r="E86" s="22">
        <f t="shared" si="3"/>
        <v>0</v>
      </c>
      <c r="F86" s="22">
        <f t="shared" si="3"/>
        <v>0</v>
      </c>
      <c r="G86" s="22">
        <f t="shared" si="3"/>
        <v>2</v>
      </c>
      <c r="H86" s="22">
        <f t="shared" si="3"/>
        <v>0</v>
      </c>
      <c r="I86" s="22">
        <f t="shared" si="3"/>
        <v>0</v>
      </c>
      <c r="J86" s="22">
        <f t="shared" si="3"/>
        <v>0</v>
      </c>
      <c r="K86" s="22">
        <f t="shared" si="3"/>
        <v>0</v>
      </c>
      <c r="L86" s="22">
        <f t="shared" si="3"/>
        <v>0</v>
      </c>
      <c r="M86" s="22">
        <f t="shared" si="3"/>
        <v>0</v>
      </c>
      <c r="N86" s="22">
        <f t="shared" si="3"/>
        <v>0</v>
      </c>
      <c r="O86" s="22">
        <f t="shared" si="3"/>
        <v>0</v>
      </c>
      <c r="P86" s="22">
        <f t="shared" si="3"/>
        <v>0</v>
      </c>
      <c r="Q86" s="22">
        <f t="shared" si="3"/>
        <v>0</v>
      </c>
      <c r="R86" s="22">
        <f t="shared" si="3"/>
        <v>0</v>
      </c>
      <c r="S86" s="22">
        <f t="shared" si="3"/>
        <v>0</v>
      </c>
      <c r="T86" s="22">
        <f t="shared" si="3"/>
        <v>0</v>
      </c>
      <c r="U86" s="22">
        <f t="shared" si="3"/>
        <v>0</v>
      </c>
      <c r="V86" s="22">
        <f t="shared" si="3"/>
        <v>0</v>
      </c>
      <c r="W86" s="22">
        <f t="shared" si="3"/>
        <v>0</v>
      </c>
      <c r="X86" s="22">
        <f t="shared" si="3"/>
        <v>0</v>
      </c>
      <c r="Y86" s="22">
        <f t="shared" si="3"/>
        <v>0</v>
      </c>
      <c r="Z86" s="22">
        <f t="shared" si="3"/>
        <v>0</v>
      </c>
      <c r="AA86" s="22">
        <f t="shared" si="3"/>
        <v>0</v>
      </c>
      <c r="AB86" s="22">
        <f t="shared" si="3"/>
        <v>0</v>
      </c>
      <c r="AC86" s="22">
        <f t="shared" si="3"/>
        <v>0</v>
      </c>
      <c r="AD86" s="22">
        <f t="shared" si="3"/>
        <v>0</v>
      </c>
      <c r="AE86" s="22">
        <f t="shared" si="3"/>
        <v>0</v>
      </c>
      <c r="AF86" s="22">
        <f t="shared" si="3"/>
        <v>0</v>
      </c>
      <c r="AG86" s="22">
        <f t="shared" si="3"/>
        <v>0</v>
      </c>
    </row>
    <row r="87" spans="1:33" ht="20.100000000000001" customHeight="1" x14ac:dyDescent="0.15">
      <c r="A87" s="1" t="s">
        <v>26</v>
      </c>
      <c r="B87" s="27"/>
      <c r="C87" s="24">
        <f t="shared" ref="C87:AG87" si="4">SUM(C7,C11,C15,C19,C23,C27,C31,C35,C39,C43,C47,C51,C55,C59,C63,C67,C71,C75,C79,C83)</f>
        <v>38475</v>
      </c>
      <c r="D87" s="24">
        <f t="shared" si="4"/>
        <v>38475</v>
      </c>
      <c r="E87" s="24">
        <f t="shared" si="4"/>
        <v>38000</v>
      </c>
      <c r="F87" s="24">
        <f t="shared" si="4"/>
        <v>0</v>
      </c>
      <c r="G87" s="24">
        <f t="shared" si="4"/>
        <v>38475</v>
      </c>
      <c r="H87" s="24">
        <f t="shared" si="4"/>
        <v>38000</v>
      </c>
      <c r="I87" s="24">
        <f t="shared" si="4"/>
        <v>0</v>
      </c>
      <c r="J87" s="24">
        <f t="shared" si="4"/>
        <v>0</v>
      </c>
      <c r="K87" s="24">
        <f t="shared" si="4"/>
        <v>0</v>
      </c>
      <c r="L87" s="24">
        <f t="shared" si="4"/>
        <v>0</v>
      </c>
      <c r="M87" s="24">
        <f t="shared" si="4"/>
        <v>0</v>
      </c>
      <c r="N87" s="24">
        <f t="shared" si="4"/>
        <v>0</v>
      </c>
      <c r="O87" s="24">
        <f t="shared" si="4"/>
        <v>0</v>
      </c>
      <c r="P87" s="24">
        <f t="shared" si="4"/>
        <v>0</v>
      </c>
      <c r="Q87" s="24">
        <f t="shared" si="4"/>
        <v>0</v>
      </c>
      <c r="R87" s="24">
        <f t="shared" si="4"/>
        <v>0</v>
      </c>
      <c r="S87" s="24">
        <f t="shared" si="4"/>
        <v>0</v>
      </c>
      <c r="T87" s="24">
        <f t="shared" si="4"/>
        <v>0</v>
      </c>
      <c r="U87" s="24">
        <f t="shared" si="4"/>
        <v>0</v>
      </c>
      <c r="V87" s="24">
        <f t="shared" si="4"/>
        <v>0</v>
      </c>
      <c r="W87" s="24">
        <f t="shared" si="4"/>
        <v>0</v>
      </c>
      <c r="X87" s="24">
        <f t="shared" si="4"/>
        <v>0</v>
      </c>
      <c r="Y87" s="24">
        <f t="shared" si="4"/>
        <v>0</v>
      </c>
      <c r="Z87" s="24">
        <f t="shared" si="4"/>
        <v>0</v>
      </c>
      <c r="AA87" s="24">
        <f t="shared" si="4"/>
        <v>0</v>
      </c>
      <c r="AB87" s="24">
        <f t="shared" si="4"/>
        <v>0</v>
      </c>
      <c r="AC87" s="24">
        <f t="shared" si="4"/>
        <v>0</v>
      </c>
      <c r="AD87" s="24">
        <f t="shared" si="4"/>
        <v>0</v>
      </c>
      <c r="AE87" s="24">
        <f t="shared" si="4"/>
        <v>0</v>
      </c>
      <c r="AF87" s="24">
        <f t="shared" si="4"/>
        <v>0</v>
      </c>
      <c r="AG87" s="24">
        <f t="shared" si="4"/>
        <v>0</v>
      </c>
    </row>
  </sheetData>
  <sheetProtection algorithmName="SHA-512" hashValue="SC1EQOb8uuNo7xl0vcEP9sgifD+V1+abDxg2KRxVUHsIZSoqJKoeB2+K3fV7AV0V3jTV9Fw2bfCtRJvfK0YmQw==" saltValue="kmV9miGPnfsSuSyiE6IlDg==" spinCount="100000" sheet="1"/>
  <mergeCells count="7">
    <mergeCell ref="A87:B87"/>
    <mergeCell ref="B2:B3"/>
    <mergeCell ref="A2:A3"/>
    <mergeCell ref="C1:D1"/>
    <mergeCell ref="A84:B84"/>
    <mergeCell ref="A85:B85"/>
    <mergeCell ref="A86:B86"/>
  </mergeCells>
  <phoneticPr fontId="1"/>
  <conditionalFormatting sqref="C3:AG3">
    <cfRule type="expression" dxfId="3" priority="1" stopIfTrue="1">
      <formula>WEEKDAY(C$3)=7</formula>
    </cfRule>
    <cfRule type="expression" dxfId="2" priority="2" stopIfTrue="1">
      <formula>WEEKDAY(C$3)=1</formula>
    </cfRule>
  </conditionalFormatting>
  <dataValidations count="2">
    <dataValidation type="list" allowBlank="1" showInputMessage="1" showErrorMessage="1" sqref="C4:AG4 C8:AG8 C16:AG16 C12:AG12 C32:AG32 C20:AG20 C24:AG24 C28:AG28 C36:AG36 C40:AG40 C44:AG44 C48:AG48 C56:AG56 C52:AG52 C72:AG72 C60:AG60 C64:AG64 C68:AG68 C76:AG76 C80:AG80" xr:uid="{00000000-0002-0000-0000-000000000000}">
      <formula1>INDIRECT("設定!B5:B14")</formula1>
    </dataValidation>
    <dataValidation type="list" allowBlank="1" showInputMessage="1" showErrorMessage="1" sqref="B4 B8 B12 B16 B20 B24 B28 B36 B32 B40 B44 B48 B52 B56 B60 B64 B68 B76 B72 B80" xr:uid="{00000000-0002-0000-0000-000001000000}">
      <formula1>INDIRECT("設定!F5:F35")</formula1>
    </dataValidation>
  </dataValidations>
  <pageMargins left="0.7" right="0.7" top="0.75" bottom="0.75" header="0.3" footer="0.3"/>
  <pageSetup paperSize="8" orientation="landscape" horizontalDpi="200" verticalDpi="2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Right="0"/>
  </sheetPr>
  <dimension ref="A1:AJ87"/>
  <sheetViews>
    <sheetView showGridLines="0" showRuler="0" zoomScaleNormal="100" zoomScalePageLayoutView="50" workbookViewId="0">
      <pane xSplit="2" ySplit="1" topLeftCell="C2" activePane="bottomRight" state="frozen"/>
      <selection pane="topRight" activeCell="C1" sqref="C1"/>
      <selection pane="bottomLeft" activeCell="A2" sqref="A2"/>
      <selection pane="bottomRight" activeCell="AK20" sqref="AK20"/>
    </sheetView>
  </sheetViews>
  <sheetFormatPr defaultColWidth="6.625" defaultRowHeight="20.100000000000001" customHeight="1" outlineLevelRow="1" x14ac:dyDescent="0.15"/>
  <cols>
    <col min="1" max="1" width="4" style="7" customWidth="1"/>
    <col min="2" max="2" width="13.75" style="2" customWidth="1"/>
    <col min="3" max="33" width="5" style="3" customWidth="1"/>
    <col min="34" max="34" width="6.625" style="3"/>
    <col min="35" max="36" width="0" style="3" hidden="1" customWidth="1"/>
    <col min="37" max="16384" width="6.625" style="3"/>
  </cols>
  <sheetData>
    <row r="1" spans="1:36" ht="20.100000000000001" customHeight="1" x14ac:dyDescent="0.25">
      <c r="B1" s="10" t="s">
        <v>10</v>
      </c>
      <c r="C1" s="30">
        <v>2012</v>
      </c>
      <c r="D1" s="30"/>
      <c r="E1" s="4" t="s">
        <v>2</v>
      </c>
      <c r="F1" s="13">
        <v>2</v>
      </c>
      <c r="G1" s="4" t="s">
        <v>3</v>
      </c>
      <c r="AI1" s="26" t="s">
        <v>29</v>
      </c>
      <c r="AJ1" s="3">
        <f>DAY(DATE(C1,2,29))</f>
        <v>29</v>
      </c>
    </row>
    <row r="2" spans="1:36" s="6" customFormat="1" ht="20.100000000000001" customHeight="1" x14ac:dyDescent="0.15">
      <c r="A2" s="28" t="s">
        <v>4</v>
      </c>
      <c r="B2" s="28" t="s">
        <v>1</v>
      </c>
      <c r="C2" s="5">
        <v>1</v>
      </c>
      <c r="D2" s="5">
        <v>2</v>
      </c>
      <c r="E2" s="5">
        <v>3</v>
      </c>
      <c r="F2" s="5">
        <v>4</v>
      </c>
      <c r="G2" s="5">
        <v>5</v>
      </c>
      <c r="H2" s="5">
        <v>6</v>
      </c>
      <c r="I2" s="5">
        <v>7</v>
      </c>
      <c r="J2" s="5">
        <v>8</v>
      </c>
      <c r="K2" s="5">
        <v>9</v>
      </c>
      <c r="L2" s="5">
        <v>10</v>
      </c>
      <c r="M2" s="5">
        <v>11</v>
      </c>
      <c r="N2" s="5">
        <v>12</v>
      </c>
      <c r="O2" s="5">
        <v>13</v>
      </c>
      <c r="P2" s="5">
        <v>14</v>
      </c>
      <c r="Q2" s="5">
        <v>15</v>
      </c>
      <c r="R2" s="5">
        <v>16</v>
      </c>
      <c r="S2" s="5">
        <v>17</v>
      </c>
      <c r="T2" s="5">
        <v>18</v>
      </c>
      <c r="U2" s="5">
        <v>19</v>
      </c>
      <c r="V2" s="5">
        <v>20</v>
      </c>
      <c r="W2" s="5">
        <v>21</v>
      </c>
      <c r="X2" s="5">
        <v>22</v>
      </c>
      <c r="Y2" s="5">
        <v>23</v>
      </c>
      <c r="Z2" s="5">
        <v>24</v>
      </c>
      <c r="AA2" s="5">
        <v>25</v>
      </c>
      <c r="AB2" s="5">
        <v>26</v>
      </c>
      <c r="AC2" s="5">
        <v>27</v>
      </c>
      <c r="AD2" s="5">
        <v>28</v>
      </c>
      <c r="AE2" s="5">
        <f>IF(AND(F1=2,AJ1=1),"",AD2+1)</f>
        <v>29</v>
      </c>
      <c r="AF2" s="5" t="str">
        <f>IF(F1=2,"",30)</f>
        <v/>
      </c>
      <c r="AG2" s="5" t="str">
        <f>IF(F1=2,"",IF(OR(F1=1,F1=3,F1=5,F1=7,F1=8,F1=10,F1=12),"31",""))</f>
        <v/>
      </c>
    </row>
    <row r="3" spans="1:36" s="6" customFormat="1" ht="20.100000000000001" customHeight="1" x14ac:dyDescent="0.15">
      <c r="A3" s="29"/>
      <c r="B3" s="29"/>
      <c r="C3" s="17">
        <f t="shared" ref="C3:AG3" si="0">IF(OR($C$1="",$F$1="",C2=""),"",DATE($C$1,$F$1,C2))</f>
        <v>40940</v>
      </c>
      <c r="D3" s="17">
        <f t="shared" si="0"/>
        <v>40941</v>
      </c>
      <c r="E3" s="17">
        <f t="shared" si="0"/>
        <v>40942</v>
      </c>
      <c r="F3" s="17">
        <f t="shared" si="0"/>
        <v>40943</v>
      </c>
      <c r="G3" s="17">
        <f t="shared" si="0"/>
        <v>40944</v>
      </c>
      <c r="H3" s="17">
        <f t="shared" si="0"/>
        <v>40945</v>
      </c>
      <c r="I3" s="17">
        <f t="shared" si="0"/>
        <v>40946</v>
      </c>
      <c r="J3" s="17">
        <f t="shared" si="0"/>
        <v>40947</v>
      </c>
      <c r="K3" s="17">
        <f t="shared" si="0"/>
        <v>40948</v>
      </c>
      <c r="L3" s="17">
        <f t="shared" si="0"/>
        <v>40949</v>
      </c>
      <c r="M3" s="17">
        <f t="shared" si="0"/>
        <v>40950</v>
      </c>
      <c r="N3" s="17">
        <f t="shared" si="0"/>
        <v>40951</v>
      </c>
      <c r="O3" s="17">
        <f t="shared" si="0"/>
        <v>40952</v>
      </c>
      <c r="P3" s="17">
        <f t="shared" si="0"/>
        <v>40953</v>
      </c>
      <c r="Q3" s="17">
        <f t="shared" si="0"/>
        <v>40954</v>
      </c>
      <c r="R3" s="17">
        <f t="shared" si="0"/>
        <v>40955</v>
      </c>
      <c r="S3" s="17">
        <f t="shared" si="0"/>
        <v>40956</v>
      </c>
      <c r="T3" s="17">
        <f t="shared" si="0"/>
        <v>40957</v>
      </c>
      <c r="U3" s="17">
        <f t="shared" si="0"/>
        <v>40958</v>
      </c>
      <c r="V3" s="17">
        <f t="shared" si="0"/>
        <v>40959</v>
      </c>
      <c r="W3" s="17">
        <f t="shared" si="0"/>
        <v>40960</v>
      </c>
      <c r="X3" s="17">
        <f t="shared" si="0"/>
        <v>40961</v>
      </c>
      <c r="Y3" s="17">
        <f t="shared" si="0"/>
        <v>40962</v>
      </c>
      <c r="Z3" s="17">
        <f t="shared" si="0"/>
        <v>40963</v>
      </c>
      <c r="AA3" s="17">
        <f t="shared" si="0"/>
        <v>40964</v>
      </c>
      <c r="AB3" s="17">
        <f t="shared" si="0"/>
        <v>40965</v>
      </c>
      <c r="AC3" s="17">
        <f t="shared" si="0"/>
        <v>40966</v>
      </c>
      <c r="AD3" s="17">
        <f t="shared" si="0"/>
        <v>40967</v>
      </c>
      <c r="AE3" s="17">
        <f t="shared" si="0"/>
        <v>40968</v>
      </c>
      <c r="AF3" s="17" t="str">
        <f t="shared" si="0"/>
        <v/>
      </c>
      <c r="AG3" s="17" t="str">
        <f t="shared" si="0"/>
        <v/>
      </c>
    </row>
    <row r="4" spans="1:36" ht="20.100000000000001" customHeight="1" x14ac:dyDescent="0.15">
      <c r="A4" s="9">
        <v>1</v>
      </c>
      <c r="B4" s="11" t="s">
        <v>11</v>
      </c>
      <c r="C4" s="12" t="s">
        <v>5</v>
      </c>
      <c r="D4" s="12" t="s">
        <v>6</v>
      </c>
      <c r="E4" s="12" t="s">
        <v>5</v>
      </c>
      <c r="F4" s="12"/>
      <c r="G4" s="12" t="s">
        <v>6</v>
      </c>
      <c r="H4" s="12" t="s">
        <v>6</v>
      </c>
      <c r="I4" s="12"/>
      <c r="J4" s="12"/>
      <c r="K4" s="12"/>
      <c r="L4" s="12"/>
      <c r="M4" s="12"/>
      <c r="N4" s="12"/>
      <c r="O4" s="12"/>
      <c r="P4" s="12"/>
      <c r="Q4" s="12"/>
      <c r="R4" s="12"/>
      <c r="S4" s="12"/>
      <c r="T4" s="12"/>
      <c r="U4" s="12"/>
      <c r="V4" s="12"/>
      <c r="W4" s="12"/>
      <c r="X4" s="12"/>
      <c r="Y4" s="12"/>
      <c r="Z4" s="12"/>
      <c r="AA4" s="12"/>
      <c r="AB4" s="12"/>
      <c r="AC4" s="12"/>
      <c r="AD4" s="12"/>
      <c r="AE4" s="12"/>
      <c r="AF4" s="12"/>
      <c r="AG4" s="12"/>
    </row>
    <row r="5" spans="1:36" ht="20.100000000000001" hidden="1" customHeight="1" outlineLevel="1" x14ac:dyDescent="0.15">
      <c r="A5" s="18"/>
      <c r="B5" s="19" t="s">
        <v>20</v>
      </c>
      <c r="C5" s="20">
        <f>IF(C4="","",VLOOKUP(C4,設定!$B$5:$C$9,2,FALSE))</f>
        <v>8</v>
      </c>
      <c r="D5" s="20">
        <f>IF(D4="","",VLOOKUP(D4,設定!$B$5:$C$9,2,FALSE))</f>
        <v>8</v>
      </c>
      <c r="E5" s="20">
        <f>IF(E4="","",VLOOKUP(E4,設定!$B$5:$C$9,2,FALSE))</f>
        <v>8</v>
      </c>
      <c r="F5" s="20" t="str">
        <f>IF(F4="","",VLOOKUP(F4,設定!$B$5:$C$9,2,FALSE))</f>
        <v/>
      </c>
      <c r="G5" s="20">
        <f>IF(G4="","",VLOOKUP(G4,設定!$B$5:$C$9,2,FALSE))</f>
        <v>8</v>
      </c>
      <c r="H5" s="20">
        <f>IF(H4="","",VLOOKUP(H4,設定!$B$5:$C$9,2,FALSE))</f>
        <v>8</v>
      </c>
      <c r="I5" s="20" t="str">
        <f>IF(I4="","",VLOOKUP(I4,設定!$B$5:$C$9,2,FALSE))</f>
        <v/>
      </c>
      <c r="J5" s="20" t="str">
        <f>IF(J4="","",VLOOKUP(J4,設定!$B$5:$C$9,2,FALSE))</f>
        <v/>
      </c>
      <c r="K5" s="20" t="str">
        <f>IF(K4="","",VLOOKUP(K4,設定!$B$5:$C$9,2,FALSE))</f>
        <v/>
      </c>
      <c r="L5" s="20" t="str">
        <f>IF(L4="","",VLOOKUP(L4,設定!$B$5:$C$9,2,FALSE))</f>
        <v/>
      </c>
      <c r="M5" s="20" t="str">
        <f>IF(M4="","",VLOOKUP(M4,設定!$B$5:$C$9,2,FALSE))</f>
        <v/>
      </c>
      <c r="N5" s="20" t="str">
        <f>IF(N4="","",VLOOKUP(N4,設定!$B$5:$C$9,2,FALSE))</f>
        <v/>
      </c>
      <c r="O5" s="20" t="str">
        <f>IF(O4="","",VLOOKUP(O4,設定!$B$5:$C$9,2,FALSE))</f>
        <v/>
      </c>
      <c r="P5" s="20" t="str">
        <f>IF(P4="","",VLOOKUP(P4,設定!$B$5:$C$9,2,FALSE))</f>
        <v/>
      </c>
      <c r="Q5" s="20" t="str">
        <f>IF(Q4="","",VLOOKUP(Q4,設定!$B$5:$C$9,2,FALSE))</f>
        <v/>
      </c>
      <c r="R5" s="20" t="str">
        <f>IF(R4="","",VLOOKUP(R4,設定!$B$5:$C$9,2,FALSE))</f>
        <v/>
      </c>
      <c r="S5" s="20" t="str">
        <f>IF(S4="","",VLOOKUP(S4,設定!$B$5:$C$9,2,FALSE))</f>
        <v/>
      </c>
      <c r="T5" s="20" t="str">
        <f>IF(T4="","",VLOOKUP(T4,設定!$B$5:$C$9,2,FALSE))</f>
        <v/>
      </c>
      <c r="U5" s="20" t="str">
        <f>IF(U4="","",VLOOKUP(U4,設定!$B$5:$C$9,2,FALSE))</f>
        <v/>
      </c>
      <c r="V5" s="20" t="str">
        <f>IF(V4="","",VLOOKUP(V4,設定!$B$5:$C$9,2,FALSE))</f>
        <v/>
      </c>
      <c r="W5" s="20" t="str">
        <f>IF(W4="","",VLOOKUP(W4,設定!$B$5:$C$9,2,FALSE))</f>
        <v/>
      </c>
      <c r="X5" s="20" t="str">
        <f>IF(X4="","",VLOOKUP(X4,設定!$B$5:$C$9,2,FALSE))</f>
        <v/>
      </c>
      <c r="Y5" s="20" t="str">
        <f>IF(Y4="","",VLOOKUP(Y4,設定!$B$5:$C$9,2,FALSE))</f>
        <v/>
      </c>
      <c r="Z5" s="20" t="str">
        <f>IF(Z4="","",VLOOKUP(Z4,設定!$B$5:$C$9,2,FALSE))</f>
        <v/>
      </c>
      <c r="AA5" s="20" t="str">
        <f>IF(AA4="","",VLOOKUP(AA4,設定!$B$5:$C$9,2,FALSE))</f>
        <v/>
      </c>
      <c r="AB5" s="20" t="str">
        <f>IF(AB4="","",VLOOKUP(AB4,設定!$B$5:$C$9,2,FALSE))</f>
        <v/>
      </c>
      <c r="AC5" s="20" t="str">
        <f>IF(AC4="","",VLOOKUP(AC4,設定!$B$5:$C$9,2,FALSE))</f>
        <v/>
      </c>
      <c r="AD5" s="20" t="str">
        <f>IF(AD4="","",VLOOKUP(AD4,設定!$B$5:$C$9,2,FALSE))</f>
        <v/>
      </c>
      <c r="AE5" s="20" t="str">
        <f>IF(AE4="","",VLOOKUP(AE4,設定!$B$5:$C$9,2,FALSE))</f>
        <v/>
      </c>
      <c r="AF5" s="20" t="str">
        <f>IF(AF4="","",VLOOKUP(AF4,設定!$B$5:$C$9,2,FALSE))</f>
        <v/>
      </c>
      <c r="AG5" s="20" t="str">
        <f>IF(AG4="","",VLOOKUP(AG4,設定!$B$5:$C$9,2,FALSE))</f>
        <v/>
      </c>
    </row>
    <row r="6" spans="1:36" ht="20.100000000000001" hidden="1" customHeight="1" outlineLevel="1" x14ac:dyDescent="0.15">
      <c r="A6" s="18"/>
      <c r="B6" s="19" t="s">
        <v>21</v>
      </c>
      <c r="C6" s="20">
        <f>IF(C4="","",VLOOKUP(C4,設定!$B$5:$D$9,3,FALSE))</f>
        <v>0</v>
      </c>
      <c r="D6" s="20">
        <f>IF(D4="","",VLOOKUP(D4,設定!$B$5:$D$9,3,FALSE))</f>
        <v>0</v>
      </c>
      <c r="E6" s="20">
        <f>IF(E4="","",VLOOKUP(E4,設定!$B$5:$D$9,3,FALSE))</f>
        <v>0</v>
      </c>
      <c r="F6" s="20" t="str">
        <f>IF(F4="","",VLOOKUP(F4,設定!$B$5:$D$9,3,FALSE))</f>
        <v/>
      </c>
      <c r="G6" s="20">
        <f>IF(G4="","",VLOOKUP(G4,設定!$B$5:$D$9,3,FALSE))</f>
        <v>0</v>
      </c>
      <c r="H6" s="20">
        <f>IF(H4="","",VLOOKUP(H4,設定!$B$5:$D$9,3,FALSE))</f>
        <v>0</v>
      </c>
      <c r="I6" s="20" t="str">
        <f>IF(I4="","",VLOOKUP(I4,設定!$B$5:$D$9,3,FALSE))</f>
        <v/>
      </c>
      <c r="J6" s="20" t="str">
        <f>IF(J4="","",VLOOKUP(J4,設定!$B$5:$D$9,3,FALSE))</f>
        <v/>
      </c>
      <c r="K6" s="20" t="str">
        <f>IF(K4="","",VLOOKUP(K4,設定!$B$5:$D$9,3,FALSE))</f>
        <v/>
      </c>
      <c r="L6" s="20" t="str">
        <f>IF(L4="","",VLOOKUP(L4,設定!$B$5:$D$9,3,FALSE))</f>
        <v/>
      </c>
      <c r="M6" s="20" t="str">
        <f>IF(M4="","",VLOOKUP(M4,設定!$B$5:$D$9,3,FALSE))</f>
        <v/>
      </c>
      <c r="N6" s="20" t="str">
        <f>IF(N4="","",VLOOKUP(N4,設定!$B$5:$D$9,3,FALSE))</f>
        <v/>
      </c>
      <c r="O6" s="20" t="str">
        <f>IF(O4="","",VLOOKUP(O4,設定!$B$5:$D$9,3,FALSE))</f>
        <v/>
      </c>
      <c r="P6" s="20" t="str">
        <f>IF(P4="","",VLOOKUP(P4,設定!$B$5:$D$9,3,FALSE))</f>
        <v/>
      </c>
      <c r="Q6" s="20" t="str">
        <f>IF(Q4="","",VLOOKUP(Q4,設定!$B$5:$D$9,3,FALSE))</f>
        <v/>
      </c>
      <c r="R6" s="20" t="str">
        <f>IF(R4="","",VLOOKUP(R4,設定!$B$5:$D$9,3,FALSE))</f>
        <v/>
      </c>
      <c r="S6" s="20" t="str">
        <f>IF(S4="","",VLOOKUP(S4,設定!$B$5:$D$9,3,FALSE))</f>
        <v/>
      </c>
      <c r="T6" s="20" t="str">
        <f>IF(T4="","",VLOOKUP(T4,設定!$B$5:$D$9,3,FALSE))</f>
        <v/>
      </c>
      <c r="U6" s="20" t="str">
        <f>IF(U4="","",VLOOKUP(U4,設定!$B$5:$D$9,3,FALSE))</f>
        <v/>
      </c>
      <c r="V6" s="20" t="str">
        <f>IF(V4="","",VLOOKUP(V4,設定!$B$5:$D$9,3,FALSE))</f>
        <v/>
      </c>
      <c r="W6" s="20" t="str">
        <f>IF(W4="","",VLOOKUP(W4,設定!$B$5:$D$9,3,FALSE))</f>
        <v/>
      </c>
      <c r="X6" s="20" t="str">
        <f>IF(X4="","",VLOOKUP(X4,設定!$B$5:$D$9,3,FALSE))</f>
        <v/>
      </c>
      <c r="Y6" s="20" t="str">
        <f>IF(Y4="","",VLOOKUP(Y4,設定!$B$5:$D$9,3,FALSE))</f>
        <v/>
      </c>
      <c r="Z6" s="20" t="str">
        <f>IF(Z4="","",VLOOKUP(Z4,設定!$B$5:$D$9,3,FALSE))</f>
        <v/>
      </c>
      <c r="AA6" s="20" t="str">
        <f>IF(AA4="","",VLOOKUP(AA4,設定!$B$5:$D$9,3,FALSE))</f>
        <v/>
      </c>
      <c r="AB6" s="20" t="str">
        <f>IF(AB4="","",VLOOKUP(AB4,設定!$B$5:$D$9,3,FALSE))</f>
        <v/>
      </c>
      <c r="AC6" s="20" t="str">
        <f>IF(AC4="","",VLOOKUP(AC4,設定!$B$5:$D$9,3,FALSE))</f>
        <v/>
      </c>
      <c r="AD6" s="20" t="str">
        <f>IF(AD4="","",VLOOKUP(AD4,設定!$B$5:$D$9,3,FALSE))</f>
        <v/>
      </c>
      <c r="AE6" s="20" t="str">
        <f>IF(AE4="","",VLOOKUP(AE4,設定!$B$5:$D$9,3,FALSE))</f>
        <v/>
      </c>
      <c r="AF6" s="20" t="str">
        <f>IF(AF4="","",VLOOKUP(AF4,設定!$B$5:$D$9,3,FALSE))</f>
        <v/>
      </c>
      <c r="AG6" s="20" t="str">
        <f>IF(AG4="","",VLOOKUP(AG4,設定!$B$5:$D$9,3,FALSE))</f>
        <v/>
      </c>
    </row>
    <row r="7" spans="1:36" ht="20.100000000000001" hidden="1" customHeight="1" outlineLevel="1" x14ac:dyDescent="0.15">
      <c r="A7" s="18" t="s">
        <v>18</v>
      </c>
      <c r="B7" s="19">
        <f>IF(B4="","",VLOOKUP(B4,設定!$F$5:$G$35,2,FALSE))</f>
        <v>800</v>
      </c>
      <c r="C7" s="20">
        <f>IF(C4="","",C5*$B7+C6*$B7*設定!$I$5)</f>
        <v>6400</v>
      </c>
      <c r="D7" s="20">
        <f>IF(D4="","",D5*$B7+D6*$B7*設定!$I$5)</f>
        <v>6400</v>
      </c>
      <c r="E7" s="20">
        <f>IF(E4="","",E5*$B7+E6*$B7*設定!$I$5)</f>
        <v>6400</v>
      </c>
      <c r="F7" s="20" t="str">
        <f>IF(F4="","",F5*$B7+F6*$B7*設定!$I$5)</f>
        <v/>
      </c>
      <c r="G7" s="20">
        <f>IF(G4="","",G5*$B7+G6*$B7*設定!$I$5)</f>
        <v>6400</v>
      </c>
      <c r="H7" s="20">
        <f>IF(H4="","",H5*$B7+H6*$B7*設定!$I$5)</f>
        <v>6400</v>
      </c>
      <c r="I7" s="20" t="str">
        <f>IF(I4="","",I5*$B7+I6*$B7*設定!$I$5)</f>
        <v/>
      </c>
      <c r="J7" s="20" t="str">
        <f>IF(J4="","",J5*$B7+J6*$B7*設定!$I$5)</f>
        <v/>
      </c>
      <c r="K7" s="20" t="str">
        <f>IF(K4="","",K5*$B7+K6*$B7*設定!$I$5)</f>
        <v/>
      </c>
      <c r="L7" s="20" t="str">
        <f>IF(L4="","",L5*$B7+L6*$B7*設定!$I$5)</f>
        <v/>
      </c>
      <c r="M7" s="20" t="str">
        <f>IF(M4="","",M5*$B7+M6*$B7*設定!$I$5)</f>
        <v/>
      </c>
      <c r="N7" s="20" t="str">
        <f>IF(N4="","",N5*$B7+N6*$B7*設定!$I$5)</f>
        <v/>
      </c>
      <c r="O7" s="20" t="str">
        <f>IF(O4="","",O5*$B7+O6*$B7*設定!$I$5)</f>
        <v/>
      </c>
      <c r="P7" s="20" t="str">
        <f>IF(P4="","",P5*$B7+P6*$B7*設定!$I$5)</f>
        <v/>
      </c>
      <c r="Q7" s="20" t="str">
        <f>IF(Q4="","",Q5*$B7+Q6*$B7*設定!$I$5)</f>
        <v/>
      </c>
      <c r="R7" s="20" t="str">
        <f>IF(R4="","",R5*$B7+R6*$B7*設定!$I$5)</f>
        <v/>
      </c>
      <c r="S7" s="20" t="str">
        <f>IF(S4="","",S5*$B7+S6*$B7*設定!$I$5)</f>
        <v/>
      </c>
      <c r="T7" s="20" t="str">
        <f>IF(T4="","",T5*$B7+T6*$B7*設定!$I$5)</f>
        <v/>
      </c>
      <c r="U7" s="20" t="str">
        <f>IF(U4="","",U5*$B7+U6*$B7*設定!$I$5)</f>
        <v/>
      </c>
      <c r="V7" s="20" t="str">
        <f>IF(V4="","",V5*$B7+V6*$B7*設定!$I$5)</f>
        <v/>
      </c>
      <c r="W7" s="20" t="str">
        <f>IF(W4="","",W5*$B7+W6*$B7*設定!$I$5)</f>
        <v/>
      </c>
      <c r="X7" s="20" t="str">
        <f>IF(X4="","",X5*$B7+X6*$B7*設定!$I$5)</f>
        <v/>
      </c>
      <c r="Y7" s="20" t="str">
        <f>IF(Y4="","",Y5*$B7+Y6*$B7*設定!$I$5)</f>
        <v/>
      </c>
      <c r="Z7" s="20" t="str">
        <f>IF(Z4="","",Z5*$B7+Z6*$B7*設定!$I$5)</f>
        <v/>
      </c>
      <c r="AA7" s="20" t="str">
        <f>IF(AA4="","",AA5*$B7+AA6*$B7*設定!$I$5)</f>
        <v/>
      </c>
      <c r="AB7" s="20" t="str">
        <f>IF(AB4="","",AB5*$B7+AB6*$B7*設定!$I$5)</f>
        <v/>
      </c>
      <c r="AC7" s="20" t="str">
        <f>IF(AC4="","",AC5*$B7+AC6*$B7*設定!$I$5)</f>
        <v/>
      </c>
      <c r="AD7" s="20" t="str">
        <f>IF(AD4="","",AD5*$B7+AD6*$B7*設定!$I$5)</f>
        <v/>
      </c>
      <c r="AE7" s="20" t="str">
        <f>IF(AE4="","",AE5*$B7+AE6*$B7*設定!$I$5)</f>
        <v/>
      </c>
      <c r="AF7" s="20" t="str">
        <f>IF(AF4="","",AF5*$B7+AF6*$B7*設定!$I$5)</f>
        <v/>
      </c>
      <c r="AG7" s="20" t="str">
        <f>IF(AG4="","",AG5*$B7+AG6*$B7*設定!$I$5)</f>
        <v/>
      </c>
    </row>
    <row r="8" spans="1:36" ht="20.100000000000001" customHeight="1" collapsed="1" x14ac:dyDescent="0.15">
      <c r="A8" s="9">
        <f>A4+1</f>
        <v>2</v>
      </c>
      <c r="B8" s="11" t="s">
        <v>12</v>
      </c>
      <c r="C8" s="12" t="s">
        <v>5</v>
      </c>
      <c r="D8" s="12" t="s">
        <v>6</v>
      </c>
      <c r="E8" s="12" t="s">
        <v>5</v>
      </c>
      <c r="F8" s="12"/>
      <c r="G8" s="12" t="s">
        <v>6</v>
      </c>
      <c r="H8" s="12" t="s">
        <v>6</v>
      </c>
      <c r="I8" s="12"/>
      <c r="J8" s="12"/>
      <c r="K8" s="12"/>
      <c r="L8" s="12"/>
      <c r="M8" s="12"/>
      <c r="N8" s="12"/>
      <c r="O8" s="12"/>
      <c r="P8" s="12"/>
      <c r="Q8" s="12"/>
      <c r="R8" s="12"/>
      <c r="S8" s="12"/>
      <c r="T8" s="12"/>
      <c r="U8" s="12"/>
      <c r="V8" s="12"/>
      <c r="W8" s="12"/>
      <c r="X8" s="12"/>
      <c r="Y8" s="12"/>
      <c r="Z8" s="12"/>
      <c r="AA8" s="12"/>
      <c r="AB8" s="12"/>
      <c r="AC8" s="12"/>
      <c r="AD8" s="12"/>
      <c r="AE8" s="12"/>
      <c r="AF8" s="12"/>
      <c r="AG8" s="12"/>
    </row>
    <row r="9" spans="1:36" ht="20.100000000000001" hidden="1" customHeight="1" outlineLevel="1" x14ac:dyDescent="0.15">
      <c r="A9" s="18"/>
      <c r="B9" s="19" t="s">
        <v>20</v>
      </c>
      <c r="C9" s="20">
        <f>IF(C8="","",VLOOKUP(C8,設定!$B$5:$C$9,2,FALSE))</f>
        <v>8</v>
      </c>
      <c r="D9" s="20">
        <f>IF(D8="","",VLOOKUP(D8,設定!$B$5:$C$9,2,FALSE))</f>
        <v>8</v>
      </c>
      <c r="E9" s="20">
        <f>IF(E8="","",VLOOKUP(E8,設定!$B$5:$C$9,2,FALSE))</f>
        <v>8</v>
      </c>
      <c r="F9" s="20" t="str">
        <f>IF(F8="","",VLOOKUP(F8,設定!$B$5:$C$9,2,FALSE))</f>
        <v/>
      </c>
      <c r="G9" s="20">
        <f>IF(G8="","",VLOOKUP(G8,設定!$B$5:$C$9,2,FALSE))</f>
        <v>8</v>
      </c>
      <c r="H9" s="20">
        <f>IF(H8="","",VLOOKUP(H8,設定!$B$5:$C$9,2,FALSE))</f>
        <v>8</v>
      </c>
      <c r="I9" s="20" t="str">
        <f>IF(I8="","",VLOOKUP(I8,設定!$B$5:$C$9,2,FALSE))</f>
        <v/>
      </c>
      <c r="J9" s="20" t="str">
        <f>IF(J8="","",VLOOKUP(J8,設定!$B$5:$C$9,2,FALSE))</f>
        <v/>
      </c>
      <c r="K9" s="20" t="str">
        <f>IF(K8="","",VLOOKUP(K8,設定!$B$5:$C$9,2,FALSE))</f>
        <v/>
      </c>
      <c r="L9" s="20" t="str">
        <f>IF(L8="","",VLOOKUP(L8,設定!$B$5:$C$9,2,FALSE))</f>
        <v/>
      </c>
      <c r="M9" s="20" t="str">
        <f>IF(M8="","",VLOOKUP(M8,設定!$B$5:$C$9,2,FALSE))</f>
        <v/>
      </c>
      <c r="N9" s="20" t="str">
        <f>IF(N8="","",VLOOKUP(N8,設定!$B$5:$C$9,2,FALSE))</f>
        <v/>
      </c>
      <c r="O9" s="20" t="str">
        <f>IF(O8="","",VLOOKUP(O8,設定!$B$5:$C$9,2,FALSE))</f>
        <v/>
      </c>
      <c r="P9" s="20" t="str">
        <f>IF(P8="","",VLOOKUP(P8,設定!$B$5:$C$9,2,FALSE))</f>
        <v/>
      </c>
      <c r="Q9" s="20" t="str">
        <f>IF(Q8="","",VLOOKUP(Q8,設定!$B$5:$C$9,2,FALSE))</f>
        <v/>
      </c>
      <c r="R9" s="20" t="str">
        <f>IF(R8="","",VLOOKUP(R8,設定!$B$5:$C$9,2,FALSE))</f>
        <v/>
      </c>
      <c r="S9" s="20" t="str">
        <f>IF(S8="","",VLOOKUP(S8,設定!$B$5:$C$9,2,FALSE))</f>
        <v/>
      </c>
      <c r="T9" s="20" t="str">
        <f>IF(T8="","",VLOOKUP(T8,設定!$B$5:$C$9,2,FALSE))</f>
        <v/>
      </c>
      <c r="U9" s="20" t="str">
        <f>IF(U8="","",VLOOKUP(U8,設定!$B$5:$C$9,2,FALSE))</f>
        <v/>
      </c>
      <c r="V9" s="20" t="str">
        <f>IF(V8="","",VLOOKUP(V8,設定!$B$5:$C$9,2,FALSE))</f>
        <v/>
      </c>
      <c r="W9" s="20" t="str">
        <f>IF(W8="","",VLOOKUP(W8,設定!$B$5:$C$9,2,FALSE))</f>
        <v/>
      </c>
      <c r="X9" s="20" t="str">
        <f>IF(X8="","",VLOOKUP(X8,設定!$B$5:$C$9,2,FALSE))</f>
        <v/>
      </c>
      <c r="Y9" s="20" t="str">
        <f>IF(Y8="","",VLOOKUP(Y8,設定!$B$5:$C$9,2,FALSE))</f>
        <v/>
      </c>
      <c r="Z9" s="20" t="str">
        <f>IF(Z8="","",VLOOKUP(Z8,設定!$B$5:$C$9,2,FALSE))</f>
        <v/>
      </c>
      <c r="AA9" s="20" t="str">
        <f>IF(AA8="","",VLOOKUP(AA8,設定!$B$5:$C$9,2,FALSE))</f>
        <v/>
      </c>
      <c r="AB9" s="20" t="str">
        <f>IF(AB8="","",VLOOKUP(AB8,設定!$B$5:$C$9,2,FALSE))</f>
        <v/>
      </c>
      <c r="AC9" s="20" t="str">
        <f>IF(AC8="","",VLOOKUP(AC8,設定!$B$5:$C$9,2,FALSE))</f>
        <v/>
      </c>
      <c r="AD9" s="20" t="str">
        <f>IF(AD8="","",VLOOKUP(AD8,設定!$B$5:$C$9,2,FALSE))</f>
        <v/>
      </c>
      <c r="AE9" s="20" t="str">
        <f>IF(AE8="","",VLOOKUP(AE8,設定!$B$5:$C$9,2,FALSE))</f>
        <v/>
      </c>
      <c r="AF9" s="20" t="str">
        <f>IF(AF8="","",VLOOKUP(AF8,設定!$B$5:$C$9,2,FALSE))</f>
        <v/>
      </c>
      <c r="AG9" s="20" t="str">
        <f>IF(AG8="","",VLOOKUP(AG8,設定!$B$5:$C$9,2,FALSE))</f>
        <v/>
      </c>
    </row>
    <row r="10" spans="1:36" ht="20.100000000000001" hidden="1" customHeight="1" outlineLevel="1" x14ac:dyDescent="0.15">
      <c r="A10" s="18"/>
      <c r="B10" s="19" t="s">
        <v>21</v>
      </c>
      <c r="C10" s="20">
        <f>IF(C8="","",VLOOKUP(C8,設定!$B$5:$D$9,3,FALSE))</f>
        <v>0</v>
      </c>
      <c r="D10" s="20">
        <f>IF(D8="","",VLOOKUP(D8,設定!$B$5:$D$9,3,FALSE))</f>
        <v>0</v>
      </c>
      <c r="E10" s="20">
        <f>IF(E8="","",VLOOKUP(E8,設定!$B$5:$D$9,3,FALSE))</f>
        <v>0</v>
      </c>
      <c r="F10" s="20" t="str">
        <f>IF(F8="","",VLOOKUP(F8,設定!$B$5:$D$9,3,FALSE))</f>
        <v/>
      </c>
      <c r="G10" s="20">
        <f>IF(G8="","",VLOOKUP(G8,設定!$B$5:$D$9,3,FALSE))</f>
        <v>0</v>
      </c>
      <c r="H10" s="20">
        <f>IF(H8="","",VLOOKUP(H8,設定!$B$5:$D$9,3,FALSE))</f>
        <v>0</v>
      </c>
      <c r="I10" s="20" t="str">
        <f>IF(I8="","",VLOOKUP(I8,設定!$B$5:$D$9,3,FALSE))</f>
        <v/>
      </c>
      <c r="J10" s="20" t="str">
        <f>IF(J8="","",VLOOKUP(J8,設定!$B$5:$D$9,3,FALSE))</f>
        <v/>
      </c>
      <c r="K10" s="20" t="str">
        <f>IF(K8="","",VLOOKUP(K8,設定!$B$5:$D$9,3,FALSE))</f>
        <v/>
      </c>
      <c r="L10" s="20" t="str">
        <f>IF(L8="","",VLOOKUP(L8,設定!$B$5:$D$9,3,FALSE))</f>
        <v/>
      </c>
      <c r="M10" s="20" t="str">
        <f>IF(M8="","",VLOOKUP(M8,設定!$B$5:$D$9,3,FALSE))</f>
        <v/>
      </c>
      <c r="N10" s="20" t="str">
        <f>IF(N8="","",VLOOKUP(N8,設定!$B$5:$D$9,3,FALSE))</f>
        <v/>
      </c>
      <c r="O10" s="20" t="str">
        <f>IF(O8="","",VLOOKUP(O8,設定!$B$5:$D$9,3,FALSE))</f>
        <v/>
      </c>
      <c r="P10" s="20" t="str">
        <f>IF(P8="","",VLOOKUP(P8,設定!$B$5:$D$9,3,FALSE))</f>
        <v/>
      </c>
      <c r="Q10" s="20" t="str">
        <f>IF(Q8="","",VLOOKUP(Q8,設定!$B$5:$D$9,3,FALSE))</f>
        <v/>
      </c>
      <c r="R10" s="20" t="str">
        <f>IF(R8="","",VLOOKUP(R8,設定!$B$5:$D$9,3,FALSE))</f>
        <v/>
      </c>
      <c r="S10" s="20" t="str">
        <f>IF(S8="","",VLOOKUP(S8,設定!$B$5:$D$9,3,FALSE))</f>
        <v/>
      </c>
      <c r="T10" s="20" t="str">
        <f>IF(T8="","",VLOOKUP(T8,設定!$B$5:$D$9,3,FALSE))</f>
        <v/>
      </c>
      <c r="U10" s="20" t="str">
        <f>IF(U8="","",VLOOKUP(U8,設定!$B$5:$D$9,3,FALSE))</f>
        <v/>
      </c>
      <c r="V10" s="20" t="str">
        <f>IF(V8="","",VLOOKUP(V8,設定!$B$5:$D$9,3,FALSE))</f>
        <v/>
      </c>
      <c r="W10" s="20" t="str">
        <f>IF(W8="","",VLOOKUP(W8,設定!$B$5:$D$9,3,FALSE))</f>
        <v/>
      </c>
      <c r="X10" s="20" t="str">
        <f>IF(X8="","",VLOOKUP(X8,設定!$B$5:$D$9,3,FALSE))</f>
        <v/>
      </c>
      <c r="Y10" s="20" t="str">
        <f>IF(Y8="","",VLOOKUP(Y8,設定!$B$5:$D$9,3,FALSE))</f>
        <v/>
      </c>
      <c r="Z10" s="20" t="str">
        <f>IF(Z8="","",VLOOKUP(Z8,設定!$B$5:$D$9,3,FALSE))</f>
        <v/>
      </c>
      <c r="AA10" s="20" t="str">
        <f>IF(AA8="","",VLOOKUP(AA8,設定!$B$5:$D$9,3,FALSE))</f>
        <v/>
      </c>
      <c r="AB10" s="20" t="str">
        <f>IF(AB8="","",VLOOKUP(AB8,設定!$B$5:$D$9,3,FALSE))</f>
        <v/>
      </c>
      <c r="AC10" s="20" t="str">
        <f>IF(AC8="","",VLOOKUP(AC8,設定!$B$5:$D$9,3,FALSE))</f>
        <v/>
      </c>
      <c r="AD10" s="20" t="str">
        <f>IF(AD8="","",VLOOKUP(AD8,設定!$B$5:$D$9,3,FALSE))</f>
        <v/>
      </c>
      <c r="AE10" s="20" t="str">
        <f>IF(AE8="","",VLOOKUP(AE8,設定!$B$5:$D$9,3,FALSE))</f>
        <v/>
      </c>
      <c r="AF10" s="20" t="str">
        <f>IF(AF8="","",VLOOKUP(AF8,設定!$B$5:$D$9,3,FALSE))</f>
        <v/>
      </c>
      <c r="AG10" s="20" t="str">
        <f>IF(AG8="","",VLOOKUP(AG8,設定!$B$5:$D$9,3,FALSE))</f>
        <v/>
      </c>
    </row>
    <row r="11" spans="1:36" ht="20.100000000000001" hidden="1" customHeight="1" outlineLevel="1" x14ac:dyDescent="0.15">
      <c r="A11" s="18" t="s">
        <v>18</v>
      </c>
      <c r="B11" s="19">
        <f>IF(B8="","",VLOOKUP(B8,設定!$F$5:$G$35,2,FALSE))</f>
        <v>900</v>
      </c>
      <c r="C11" s="20">
        <f>IF(C8="","",C9*$B11+C10*$B11*設定!$I$5)</f>
        <v>7200</v>
      </c>
      <c r="D11" s="20">
        <f>IF(D8="","",D9*$B11+D10*$B11*設定!$I$5)</f>
        <v>7200</v>
      </c>
      <c r="E11" s="20">
        <f>IF(E8="","",E9*$B11+E10*$B11*設定!$I$5)</f>
        <v>7200</v>
      </c>
      <c r="F11" s="20" t="str">
        <f>IF(F8="","",F9*$B11+F10*$B11*設定!$I$5)</f>
        <v/>
      </c>
      <c r="G11" s="20">
        <f>IF(G8="","",G9*$B11+G10*$B11*設定!$I$5)</f>
        <v>7200</v>
      </c>
      <c r="H11" s="20">
        <f>IF(H8="","",H9*$B11+H10*$B11*設定!$I$5)</f>
        <v>7200</v>
      </c>
      <c r="I11" s="20" t="str">
        <f>IF(I8="","",I9*$B11+I10*$B11*設定!$I$5)</f>
        <v/>
      </c>
      <c r="J11" s="20" t="str">
        <f>IF(J8="","",J9*$B11+J10*$B11*設定!$I$5)</f>
        <v/>
      </c>
      <c r="K11" s="20" t="str">
        <f>IF(K8="","",K9*$B11+K10*$B11*設定!$I$5)</f>
        <v/>
      </c>
      <c r="L11" s="20" t="str">
        <f>IF(L8="","",L9*$B11+L10*$B11*設定!$I$5)</f>
        <v/>
      </c>
      <c r="M11" s="20" t="str">
        <f>IF(M8="","",M9*$B11+M10*$B11*設定!$I$5)</f>
        <v/>
      </c>
      <c r="N11" s="20" t="str">
        <f>IF(N8="","",N9*$B11+N10*$B11*設定!$I$5)</f>
        <v/>
      </c>
      <c r="O11" s="20" t="str">
        <f>IF(O8="","",O9*$B11+O10*$B11*設定!$I$5)</f>
        <v/>
      </c>
      <c r="P11" s="20" t="str">
        <f>IF(P8="","",P9*$B11+P10*$B11*設定!$I$5)</f>
        <v/>
      </c>
      <c r="Q11" s="20" t="str">
        <f>IF(Q8="","",Q9*$B11+Q10*$B11*設定!$I$5)</f>
        <v/>
      </c>
      <c r="R11" s="20" t="str">
        <f>IF(R8="","",R9*$B11+R10*$B11*設定!$I$5)</f>
        <v/>
      </c>
      <c r="S11" s="20" t="str">
        <f>IF(S8="","",S9*$B11+S10*$B11*設定!$I$5)</f>
        <v/>
      </c>
      <c r="T11" s="20" t="str">
        <f>IF(T8="","",T9*$B11+T10*$B11*設定!$I$5)</f>
        <v/>
      </c>
      <c r="U11" s="20" t="str">
        <f>IF(U8="","",U9*$B11+U10*$B11*設定!$I$5)</f>
        <v/>
      </c>
      <c r="V11" s="20" t="str">
        <f>IF(V8="","",V9*$B11+V10*$B11*設定!$I$5)</f>
        <v/>
      </c>
      <c r="W11" s="20" t="str">
        <f>IF(W8="","",W9*$B11+W10*$B11*設定!$I$5)</f>
        <v/>
      </c>
      <c r="X11" s="20" t="str">
        <f>IF(X8="","",X9*$B11+X10*$B11*設定!$I$5)</f>
        <v/>
      </c>
      <c r="Y11" s="20" t="str">
        <f>IF(Y8="","",Y9*$B11+Y10*$B11*設定!$I$5)</f>
        <v/>
      </c>
      <c r="Z11" s="20" t="str">
        <f>IF(Z8="","",Z9*$B11+Z10*$B11*設定!$I$5)</f>
        <v/>
      </c>
      <c r="AA11" s="20" t="str">
        <f>IF(AA8="","",AA9*$B11+AA10*$B11*設定!$I$5)</f>
        <v/>
      </c>
      <c r="AB11" s="20" t="str">
        <f>IF(AB8="","",AB9*$B11+AB10*$B11*設定!$I$5)</f>
        <v/>
      </c>
      <c r="AC11" s="20" t="str">
        <f>IF(AC8="","",AC9*$B11+AC10*$B11*設定!$I$5)</f>
        <v/>
      </c>
      <c r="AD11" s="20" t="str">
        <f>IF(AD8="","",AD9*$B11+AD10*$B11*設定!$I$5)</f>
        <v/>
      </c>
      <c r="AE11" s="20" t="str">
        <f>IF(AE8="","",AE9*$B11+AE10*$B11*設定!$I$5)</f>
        <v/>
      </c>
      <c r="AF11" s="20" t="str">
        <f>IF(AF8="","",AF9*$B11+AF10*$B11*設定!$I$5)</f>
        <v/>
      </c>
      <c r="AG11" s="20" t="str">
        <f>IF(AG8="","",AG9*$B11+AG10*$B11*設定!$I$5)</f>
        <v/>
      </c>
    </row>
    <row r="12" spans="1:36" ht="20.100000000000001" customHeight="1" collapsed="1" x14ac:dyDescent="0.15">
      <c r="A12" s="9">
        <f>A8+1</f>
        <v>3</v>
      </c>
      <c r="B12" s="11" t="s">
        <v>14</v>
      </c>
      <c r="C12" s="12" t="s">
        <v>5</v>
      </c>
      <c r="D12" s="12" t="s">
        <v>6</v>
      </c>
      <c r="E12" s="12" t="s">
        <v>5</v>
      </c>
      <c r="F12" s="12"/>
      <c r="G12" s="12" t="s">
        <v>6</v>
      </c>
      <c r="H12" s="12" t="s">
        <v>6</v>
      </c>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row>
    <row r="13" spans="1:36" ht="20.100000000000001" hidden="1" customHeight="1" outlineLevel="1" x14ac:dyDescent="0.15">
      <c r="A13" s="18"/>
      <c r="B13" s="19" t="s">
        <v>20</v>
      </c>
      <c r="C13" s="20">
        <f>IF(C12="","",VLOOKUP(C12,設定!$B$5:$C$9,2,FALSE))</f>
        <v>8</v>
      </c>
      <c r="D13" s="20">
        <f>IF(D12="","",VLOOKUP(D12,設定!$B$5:$C$9,2,FALSE))</f>
        <v>8</v>
      </c>
      <c r="E13" s="20">
        <f>IF(E12="","",VLOOKUP(E12,設定!$B$5:$C$9,2,FALSE))</f>
        <v>8</v>
      </c>
      <c r="F13" s="20" t="str">
        <f>IF(F12="","",VLOOKUP(F12,設定!$B$5:$C$9,2,FALSE))</f>
        <v/>
      </c>
      <c r="G13" s="20">
        <f>IF(G12="","",VLOOKUP(G12,設定!$B$5:$C$9,2,FALSE))</f>
        <v>8</v>
      </c>
      <c r="H13" s="20">
        <f>IF(H12="","",VLOOKUP(H12,設定!$B$5:$C$9,2,FALSE))</f>
        <v>8</v>
      </c>
      <c r="I13" s="20" t="str">
        <f>IF(I12="","",VLOOKUP(I12,設定!$B$5:$C$9,2,FALSE))</f>
        <v/>
      </c>
      <c r="J13" s="20" t="str">
        <f>IF(J12="","",VLOOKUP(J12,設定!$B$5:$C$9,2,FALSE))</f>
        <v/>
      </c>
      <c r="K13" s="20" t="str">
        <f>IF(K12="","",VLOOKUP(K12,設定!$B$5:$C$9,2,FALSE))</f>
        <v/>
      </c>
      <c r="L13" s="20" t="str">
        <f>IF(L12="","",VLOOKUP(L12,設定!$B$5:$C$9,2,FALSE))</f>
        <v/>
      </c>
      <c r="M13" s="20" t="str">
        <f>IF(M12="","",VLOOKUP(M12,設定!$B$5:$C$9,2,FALSE))</f>
        <v/>
      </c>
      <c r="N13" s="20" t="str">
        <f>IF(N12="","",VLOOKUP(N12,設定!$B$5:$C$9,2,FALSE))</f>
        <v/>
      </c>
      <c r="O13" s="20" t="str">
        <f>IF(O12="","",VLOOKUP(O12,設定!$B$5:$C$9,2,FALSE))</f>
        <v/>
      </c>
      <c r="P13" s="20" t="str">
        <f>IF(P12="","",VLOOKUP(P12,設定!$B$5:$C$9,2,FALSE))</f>
        <v/>
      </c>
      <c r="Q13" s="20" t="str">
        <f>IF(Q12="","",VLOOKUP(Q12,設定!$B$5:$C$9,2,FALSE))</f>
        <v/>
      </c>
      <c r="R13" s="20" t="str">
        <f>IF(R12="","",VLOOKUP(R12,設定!$B$5:$C$9,2,FALSE))</f>
        <v/>
      </c>
      <c r="S13" s="20" t="str">
        <f>IF(S12="","",VLOOKUP(S12,設定!$B$5:$C$9,2,FALSE))</f>
        <v/>
      </c>
      <c r="T13" s="20" t="str">
        <f>IF(T12="","",VLOOKUP(T12,設定!$B$5:$C$9,2,FALSE))</f>
        <v/>
      </c>
      <c r="U13" s="20" t="str">
        <f>IF(U12="","",VLOOKUP(U12,設定!$B$5:$C$9,2,FALSE))</f>
        <v/>
      </c>
      <c r="V13" s="20" t="str">
        <f>IF(V12="","",VLOOKUP(V12,設定!$B$5:$C$9,2,FALSE))</f>
        <v/>
      </c>
      <c r="W13" s="20" t="str">
        <f>IF(W12="","",VLOOKUP(W12,設定!$B$5:$C$9,2,FALSE))</f>
        <v/>
      </c>
      <c r="X13" s="20" t="str">
        <f>IF(X12="","",VLOOKUP(X12,設定!$B$5:$C$9,2,FALSE))</f>
        <v/>
      </c>
      <c r="Y13" s="20" t="str">
        <f>IF(Y12="","",VLOOKUP(Y12,設定!$B$5:$C$9,2,FALSE))</f>
        <v/>
      </c>
      <c r="Z13" s="20" t="str">
        <f>IF(Z12="","",VLOOKUP(Z12,設定!$B$5:$C$9,2,FALSE))</f>
        <v/>
      </c>
      <c r="AA13" s="20" t="str">
        <f>IF(AA12="","",VLOOKUP(AA12,設定!$B$5:$C$9,2,FALSE))</f>
        <v/>
      </c>
      <c r="AB13" s="20" t="str">
        <f>IF(AB12="","",VLOOKUP(AB12,設定!$B$5:$C$9,2,FALSE))</f>
        <v/>
      </c>
      <c r="AC13" s="20" t="str">
        <f>IF(AC12="","",VLOOKUP(AC12,設定!$B$5:$C$9,2,FALSE))</f>
        <v/>
      </c>
      <c r="AD13" s="20" t="str">
        <f>IF(AD12="","",VLOOKUP(AD12,設定!$B$5:$C$9,2,FALSE))</f>
        <v/>
      </c>
      <c r="AE13" s="20" t="str">
        <f>IF(AE12="","",VLOOKUP(AE12,設定!$B$5:$C$9,2,FALSE))</f>
        <v/>
      </c>
      <c r="AF13" s="20" t="str">
        <f>IF(AF12="","",VLOOKUP(AF12,設定!$B$5:$C$9,2,FALSE))</f>
        <v/>
      </c>
      <c r="AG13" s="20" t="str">
        <f>IF(AG12="","",VLOOKUP(AG12,設定!$B$5:$C$9,2,FALSE))</f>
        <v/>
      </c>
    </row>
    <row r="14" spans="1:36" ht="20.100000000000001" hidden="1" customHeight="1" outlineLevel="1" x14ac:dyDescent="0.15">
      <c r="A14" s="18"/>
      <c r="B14" s="19" t="s">
        <v>21</v>
      </c>
      <c r="C14" s="20">
        <f>IF(C12="","",VLOOKUP(C12,設定!$B$5:$D$9,3,FALSE))</f>
        <v>0</v>
      </c>
      <c r="D14" s="20">
        <f>IF(D12="","",VLOOKUP(D12,設定!$B$5:$D$9,3,FALSE))</f>
        <v>0</v>
      </c>
      <c r="E14" s="20">
        <f>IF(E12="","",VLOOKUP(E12,設定!$B$5:$D$9,3,FALSE))</f>
        <v>0</v>
      </c>
      <c r="F14" s="20" t="str">
        <f>IF(F12="","",VLOOKUP(F12,設定!$B$5:$D$9,3,FALSE))</f>
        <v/>
      </c>
      <c r="G14" s="20">
        <f>IF(G12="","",VLOOKUP(G12,設定!$B$5:$D$9,3,FALSE))</f>
        <v>0</v>
      </c>
      <c r="H14" s="20">
        <f>IF(H12="","",VLOOKUP(H12,設定!$B$5:$D$9,3,FALSE))</f>
        <v>0</v>
      </c>
      <c r="I14" s="20" t="str">
        <f>IF(I12="","",VLOOKUP(I12,設定!$B$5:$D$9,3,FALSE))</f>
        <v/>
      </c>
      <c r="J14" s="20" t="str">
        <f>IF(J12="","",VLOOKUP(J12,設定!$B$5:$D$9,3,FALSE))</f>
        <v/>
      </c>
      <c r="K14" s="20" t="str">
        <f>IF(K12="","",VLOOKUP(K12,設定!$B$5:$D$9,3,FALSE))</f>
        <v/>
      </c>
      <c r="L14" s="20" t="str">
        <f>IF(L12="","",VLOOKUP(L12,設定!$B$5:$D$9,3,FALSE))</f>
        <v/>
      </c>
      <c r="M14" s="20" t="str">
        <f>IF(M12="","",VLOOKUP(M12,設定!$B$5:$D$9,3,FALSE))</f>
        <v/>
      </c>
      <c r="N14" s="20" t="str">
        <f>IF(N12="","",VLOOKUP(N12,設定!$B$5:$D$9,3,FALSE))</f>
        <v/>
      </c>
      <c r="O14" s="20" t="str">
        <f>IF(O12="","",VLOOKUP(O12,設定!$B$5:$D$9,3,FALSE))</f>
        <v/>
      </c>
      <c r="P14" s="20" t="str">
        <f>IF(P12="","",VLOOKUP(P12,設定!$B$5:$D$9,3,FALSE))</f>
        <v/>
      </c>
      <c r="Q14" s="20" t="str">
        <f>IF(Q12="","",VLOOKUP(Q12,設定!$B$5:$D$9,3,FALSE))</f>
        <v/>
      </c>
      <c r="R14" s="20" t="str">
        <f>IF(R12="","",VLOOKUP(R12,設定!$B$5:$D$9,3,FALSE))</f>
        <v/>
      </c>
      <c r="S14" s="20" t="str">
        <f>IF(S12="","",VLOOKUP(S12,設定!$B$5:$D$9,3,FALSE))</f>
        <v/>
      </c>
      <c r="T14" s="20" t="str">
        <f>IF(T12="","",VLOOKUP(T12,設定!$B$5:$D$9,3,FALSE))</f>
        <v/>
      </c>
      <c r="U14" s="20" t="str">
        <f>IF(U12="","",VLOOKUP(U12,設定!$B$5:$D$9,3,FALSE))</f>
        <v/>
      </c>
      <c r="V14" s="20" t="str">
        <f>IF(V12="","",VLOOKUP(V12,設定!$B$5:$D$9,3,FALSE))</f>
        <v/>
      </c>
      <c r="W14" s="20" t="str">
        <f>IF(W12="","",VLOOKUP(W12,設定!$B$5:$D$9,3,FALSE))</f>
        <v/>
      </c>
      <c r="X14" s="20" t="str">
        <f>IF(X12="","",VLOOKUP(X12,設定!$B$5:$D$9,3,FALSE))</f>
        <v/>
      </c>
      <c r="Y14" s="20" t="str">
        <f>IF(Y12="","",VLOOKUP(Y12,設定!$B$5:$D$9,3,FALSE))</f>
        <v/>
      </c>
      <c r="Z14" s="20" t="str">
        <f>IF(Z12="","",VLOOKUP(Z12,設定!$B$5:$D$9,3,FALSE))</f>
        <v/>
      </c>
      <c r="AA14" s="20" t="str">
        <f>IF(AA12="","",VLOOKUP(AA12,設定!$B$5:$D$9,3,FALSE))</f>
        <v/>
      </c>
      <c r="AB14" s="20" t="str">
        <f>IF(AB12="","",VLOOKUP(AB12,設定!$B$5:$D$9,3,FALSE))</f>
        <v/>
      </c>
      <c r="AC14" s="20" t="str">
        <f>IF(AC12="","",VLOOKUP(AC12,設定!$B$5:$D$9,3,FALSE))</f>
        <v/>
      </c>
      <c r="AD14" s="20" t="str">
        <f>IF(AD12="","",VLOOKUP(AD12,設定!$B$5:$D$9,3,FALSE))</f>
        <v/>
      </c>
      <c r="AE14" s="20" t="str">
        <f>IF(AE12="","",VLOOKUP(AE12,設定!$B$5:$D$9,3,FALSE))</f>
        <v/>
      </c>
      <c r="AF14" s="20" t="str">
        <f>IF(AF12="","",VLOOKUP(AF12,設定!$B$5:$D$9,3,FALSE))</f>
        <v/>
      </c>
      <c r="AG14" s="20" t="str">
        <f>IF(AG12="","",VLOOKUP(AG12,設定!$B$5:$D$9,3,FALSE))</f>
        <v/>
      </c>
    </row>
    <row r="15" spans="1:36" ht="20.100000000000001" hidden="1" customHeight="1" outlineLevel="1" x14ac:dyDescent="0.15">
      <c r="A15" s="18" t="s">
        <v>18</v>
      </c>
      <c r="B15" s="19">
        <f>IF(B12="","",VLOOKUP(B12,設定!$F$5:$G$35,2,FALSE))</f>
        <v>1050</v>
      </c>
      <c r="C15" s="20">
        <f>IF(C12="","",C13*$B15+C14*$B15*設定!$I$5)</f>
        <v>8400</v>
      </c>
      <c r="D15" s="20">
        <f>IF(D12="","",D13*$B15+D14*$B15*設定!$I$5)</f>
        <v>8400</v>
      </c>
      <c r="E15" s="20">
        <f>IF(E12="","",E13*$B15+E14*$B15*設定!$I$5)</f>
        <v>8400</v>
      </c>
      <c r="F15" s="20" t="str">
        <f>IF(F12="","",F13*$B15+F14*$B15*設定!$I$5)</f>
        <v/>
      </c>
      <c r="G15" s="20">
        <f>IF(G12="","",G13*$B15+G14*$B15*設定!$I$5)</f>
        <v>8400</v>
      </c>
      <c r="H15" s="20">
        <f>IF(H12="","",H13*$B15+H14*$B15*設定!$I$5)</f>
        <v>8400</v>
      </c>
      <c r="I15" s="20" t="str">
        <f>IF(I12="","",I13*$B15+I14*$B15*設定!$I$5)</f>
        <v/>
      </c>
      <c r="J15" s="20" t="str">
        <f>IF(J12="","",J13*$B15+J14*$B15*設定!$I$5)</f>
        <v/>
      </c>
      <c r="K15" s="20" t="str">
        <f>IF(K12="","",K13*$B15+K14*$B15*設定!$I$5)</f>
        <v/>
      </c>
      <c r="L15" s="20" t="str">
        <f>IF(L12="","",L13*$B15+L14*$B15*設定!$I$5)</f>
        <v/>
      </c>
      <c r="M15" s="20" t="str">
        <f>IF(M12="","",M13*$B15+M14*$B15*設定!$I$5)</f>
        <v/>
      </c>
      <c r="N15" s="20" t="str">
        <f>IF(N12="","",N13*$B15+N14*$B15*設定!$I$5)</f>
        <v/>
      </c>
      <c r="O15" s="20" t="str">
        <f>IF(O12="","",O13*$B15+O14*$B15*設定!$I$5)</f>
        <v/>
      </c>
      <c r="P15" s="20" t="str">
        <f>IF(P12="","",P13*$B15+P14*$B15*設定!$I$5)</f>
        <v/>
      </c>
      <c r="Q15" s="20" t="str">
        <f>IF(Q12="","",Q13*$B15+Q14*$B15*設定!$I$5)</f>
        <v/>
      </c>
      <c r="R15" s="20" t="str">
        <f>IF(R12="","",R13*$B15+R14*$B15*設定!$I$5)</f>
        <v/>
      </c>
      <c r="S15" s="20" t="str">
        <f>IF(S12="","",S13*$B15+S14*$B15*設定!$I$5)</f>
        <v/>
      </c>
      <c r="T15" s="20" t="str">
        <f>IF(T12="","",T13*$B15+T14*$B15*設定!$I$5)</f>
        <v/>
      </c>
      <c r="U15" s="20" t="str">
        <f>IF(U12="","",U13*$B15+U14*$B15*設定!$I$5)</f>
        <v/>
      </c>
      <c r="V15" s="20" t="str">
        <f>IF(V12="","",V13*$B15+V14*$B15*設定!$I$5)</f>
        <v/>
      </c>
      <c r="W15" s="20" t="str">
        <f>IF(W12="","",W13*$B15+W14*$B15*設定!$I$5)</f>
        <v/>
      </c>
      <c r="X15" s="20" t="str">
        <f>IF(X12="","",X13*$B15+X14*$B15*設定!$I$5)</f>
        <v/>
      </c>
      <c r="Y15" s="20" t="str">
        <f>IF(Y12="","",Y13*$B15+Y14*$B15*設定!$I$5)</f>
        <v/>
      </c>
      <c r="Z15" s="20" t="str">
        <f>IF(Z12="","",Z13*$B15+Z14*$B15*設定!$I$5)</f>
        <v/>
      </c>
      <c r="AA15" s="20" t="str">
        <f>IF(AA12="","",AA13*$B15+AA14*$B15*設定!$I$5)</f>
        <v/>
      </c>
      <c r="AB15" s="20" t="str">
        <f>IF(AB12="","",AB13*$B15+AB14*$B15*設定!$I$5)</f>
        <v/>
      </c>
      <c r="AC15" s="20" t="str">
        <f>IF(AC12="","",AC13*$B15+AC14*$B15*設定!$I$5)</f>
        <v/>
      </c>
      <c r="AD15" s="20" t="str">
        <f>IF(AD12="","",AD13*$B15+AD14*$B15*設定!$I$5)</f>
        <v/>
      </c>
      <c r="AE15" s="20" t="str">
        <f>IF(AE12="","",AE13*$B15+AE14*$B15*設定!$I$5)</f>
        <v/>
      </c>
      <c r="AF15" s="20" t="str">
        <f>IF(AF12="","",AF13*$B15+AF14*$B15*設定!$I$5)</f>
        <v/>
      </c>
      <c r="AG15" s="20" t="str">
        <f>IF(AG12="","",AG13*$B15+AG14*$B15*設定!$I$5)</f>
        <v/>
      </c>
    </row>
    <row r="16" spans="1:36" ht="20.100000000000001" customHeight="1" collapsed="1" x14ac:dyDescent="0.15">
      <c r="A16" s="9">
        <f>A12+1</f>
        <v>4</v>
      </c>
      <c r="B16" s="11" t="s">
        <v>14</v>
      </c>
      <c r="C16" s="12" t="s">
        <v>5</v>
      </c>
      <c r="D16" s="12" t="s">
        <v>6</v>
      </c>
      <c r="E16" s="12" t="s">
        <v>5</v>
      </c>
      <c r="F16" s="12"/>
      <c r="G16" s="12" t="s">
        <v>6</v>
      </c>
      <c r="H16" s="12" t="s">
        <v>6</v>
      </c>
      <c r="I16" s="12" t="s">
        <v>8</v>
      </c>
      <c r="J16" s="12"/>
      <c r="K16" s="12"/>
      <c r="L16" s="12"/>
      <c r="M16" s="12"/>
      <c r="N16" s="12"/>
      <c r="O16" s="12"/>
      <c r="P16" s="12"/>
      <c r="Q16" s="12"/>
      <c r="R16" s="12"/>
      <c r="S16" s="12"/>
      <c r="T16" s="12"/>
      <c r="U16" s="12"/>
      <c r="V16" s="12"/>
      <c r="W16" s="12"/>
      <c r="X16" s="12"/>
      <c r="Y16" s="12"/>
      <c r="Z16" s="12"/>
      <c r="AA16" s="12"/>
      <c r="AB16" s="12"/>
      <c r="AC16" s="12"/>
      <c r="AD16" s="12"/>
      <c r="AE16" s="12"/>
      <c r="AF16" s="12"/>
      <c r="AG16" s="12"/>
    </row>
    <row r="17" spans="1:33" ht="20.100000000000001" hidden="1" customHeight="1" outlineLevel="1" x14ac:dyDescent="0.15">
      <c r="A17" s="18"/>
      <c r="B17" s="19" t="s">
        <v>20</v>
      </c>
      <c r="C17" s="20">
        <f>IF(C16="","",VLOOKUP(C16,設定!$B$5:$C$9,2,FALSE))</f>
        <v>8</v>
      </c>
      <c r="D17" s="20">
        <f>IF(D16="","",VLOOKUP(D16,設定!$B$5:$C$9,2,FALSE))</f>
        <v>8</v>
      </c>
      <c r="E17" s="20">
        <f>IF(E16="","",VLOOKUP(E16,設定!$B$5:$C$9,2,FALSE))</f>
        <v>8</v>
      </c>
      <c r="F17" s="20" t="str">
        <f>IF(F16="","",VLOOKUP(F16,設定!$B$5:$C$9,2,FALSE))</f>
        <v/>
      </c>
      <c r="G17" s="20">
        <f>IF(G16="","",VLOOKUP(G16,設定!$B$5:$C$9,2,FALSE))</f>
        <v>8</v>
      </c>
      <c r="H17" s="20">
        <f>IF(H16="","",VLOOKUP(H16,設定!$B$5:$C$9,2,FALSE))</f>
        <v>8</v>
      </c>
      <c r="I17" s="20">
        <f>IF(I16="","",VLOOKUP(I16,設定!$B$5:$C$9,2,FALSE))</f>
        <v>9</v>
      </c>
      <c r="J17" s="20" t="str">
        <f>IF(J16="","",VLOOKUP(J16,設定!$B$5:$C$9,2,FALSE))</f>
        <v/>
      </c>
      <c r="K17" s="20" t="str">
        <f>IF(K16="","",VLOOKUP(K16,設定!$B$5:$C$9,2,FALSE))</f>
        <v/>
      </c>
      <c r="L17" s="20" t="str">
        <f>IF(L16="","",VLOOKUP(L16,設定!$B$5:$C$9,2,FALSE))</f>
        <v/>
      </c>
      <c r="M17" s="20" t="str">
        <f>IF(M16="","",VLOOKUP(M16,設定!$B$5:$C$9,2,FALSE))</f>
        <v/>
      </c>
      <c r="N17" s="20" t="str">
        <f>IF(N16="","",VLOOKUP(N16,設定!$B$5:$C$9,2,FALSE))</f>
        <v/>
      </c>
      <c r="O17" s="20" t="str">
        <f>IF(O16="","",VLOOKUP(O16,設定!$B$5:$C$9,2,FALSE))</f>
        <v/>
      </c>
      <c r="P17" s="20" t="str">
        <f>IF(P16="","",VLOOKUP(P16,設定!$B$5:$C$9,2,FALSE))</f>
        <v/>
      </c>
      <c r="Q17" s="20" t="str">
        <f>IF(Q16="","",VLOOKUP(Q16,設定!$B$5:$C$9,2,FALSE))</f>
        <v/>
      </c>
      <c r="R17" s="20" t="str">
        <f>IF(R16="","",VLOOKUP(R16,設定!$B$5:$C$9,2,FALSE))</f>
        <v/>
      </c>
      <c r="S17" s="20" t="str">
        <f>IF(S16="","",VLOOKUP(S16,設定!$B$5:$C$9,2,FALSE))</f>
        <v/>
      </c>
      <c r="T17" s="20" t="str">
        <f>IF(T16="","",VLOOKUP(T16,設定!$B$5:$C$9,2,FALSE))</f>
        <v/>
      </c>
      <c r="U17" s="20" t="str">
        <f>IF(U16="","",VLOOKUP(U16,設定!$B$5:$C$9,2,FALSE))</f>
        <v/>
      </c>
      <c r="V17" s="20" t="str">
        <f>IF(V16="","",VLOOKUP(V16,設定!$B$5:$C$9,2,FALSE))</f>
        <v/>
      </c>
      <c r="W17" s="20" t="str">
        <f>IF(W16="","",VLOOKUP(W16,設定!$B$5:$C$9,2,FALSE))</f>
        <v/>
      </c>
      <c r="X17" s="20" t="str">
        <f>IF(X16="","",VLOOKUP(X16,設定!$B$5:$C$9,2,FALSE))</f>
        <v/>
      </c>
      <c r="Y17" s="20" t="str">
        <f>IF(Y16="","",VLOOKUP(Y16,設定!$B$5:$C$9,2,FALSE))</f>
        <v/>
      </c>
      <c r="Z17" s="20" t="str">
        <f>IF(Z16="","",VLOOKUP(Z16,設定!$B$5:$C$9,2,FALSE))</f>
        <v/>
      </c>
      <c r="AA17" s="20" t="str">
        <f>IF(AA16="","",VLOOKUP(AA16,設定!$B$5:$C$9,2,FALSE))</f>
        <v/>
      </c>
      <c r="AB17" s="20" t="str">
        <f>IF(AB16="","",VLOOKUP(AB16,設定!$B$5:$C$9,2,FALSE))</f>
        <v/>
      </c>
      <c r="AC17" s="20" t="str">
        <f>IF(AC16="","",VLOOKUP(AC16,設定!$B$5:$C$9,2,FALSE))</f>
        <v/>
      </c>
      <c r="AD17" s="20" t="str">
        <f>IF(AD16="","",VLOOKUP(AD16,設定!$B$5:$C$9,2,FALSE))</f>
        <v/>
      </c>
      <c r="AE17" s="20" t="str">
        <f>IF(AE16="","",VLOOKUP(AE16,設定!$B$5:$C$9,2,FALSE))</f>
        <v/>
      </c>
      <c r="AF17" s="20" t="str">
        <f>IF(AF16="","",VLOOKUP(AF16,設定!$B$5:$C$9,2,FALSE))</f>
        <v/>
      </c>
      <c r="AG17" s="20" t="str">
        <f>IF(AG16="","",VLOOKUP(AG16,設定!$B$5:$C$9,2,FALSE))</f>
        <v/>
      </c>
    </row>
    <row r="18" spans="1:33" ht="20.100000000000001" hidden="1" customHeight="1" outlineLevel="1" x14ac:dyDescent="0.15">
      <c r="A18" s="18"/>
      <c r="B18" s="19" t="s">
        <v>21</v>
      </c>
      <c r="C18" s="20">
        <f>IF(C16="","",VLOOKUP(C16,設定!$B$5:$D$9,3,FALSE))</f>
        <v>0</v>
      </c>
      <c r="D18" s="20">
        <f>IF(D16="","",VLOOKUP(D16,設定!$B$5:$D$9,3,FALSE))</f>
        <v>0</v>
      </c>
      <c r="E18" s="20">
        <f>IF(E16="","",VLOOKUP(E16,設定!$B$5:$D$9,3,FALSE))</f>
        <v>0</v>
      </c>
      <c r="F18" s="20" t="str">
        <f>IF(F16="","",VLOOKUP(F16,設定!$B$5:$D$9,3,FALSE))</f>
        <v/>
      </c>
      <c r="G18" s="20">
        <f>IF(G16="","",VLOOKUP(G16,設定!$B$5:$D$9,3,FALSE))</f>
        <v>0</v>
      </c>
      <c r="H18" s="20">
        <f>IF(H16="","",VLOOKUP(H16,設定!$B$5:$D$9,3,FALSE))</f>
        <v>0</v>
      </c>
      <c r="I18" s="20">
        <f>IF(I16="","",VLOOKUP(I16,設定!$B$5:$D$9,3,FALSE))</f>
        <v>7</v>
      </c>
      <c r="J18" s="20" t="str">
        <f>IF(J16="","",VLOOKUP(J16,設定!$B$5:$D$9,3,FALSE))</f>
        <v/>
      </c>
      <c r="K18" s="20" t="str">
        <f>IF(K16="","",VLOOKUP(K16,設定!$B$5:$D$9,3,FALSE))</f>
        <v/>
      </c>
      <c r="L18" s="20" t="str">
        <f>IF(L16="","",VLOOKUP(L16,設定!$B$5:$D$9,3,FALSE))</f>
        <v/>
      </c>
      <c r="M18" s="20" t="str">
        <f>IF(M16="","",VLOOKUP(M16,設定!$B$5:$D$9,3,FALSE))</f>
        <v/>
      </c>
      <c r="N18" s="20" t="str">
        <f>IF(N16="","",VLOOKUP(N16,設定!$B$5:$D$9,3,FALSE))</f>
        <v/>
      </c>
      <c r="O18" s="20" t="str">
        <f>IF(O16="","",VLOOKUP(O16,設定!$B$5:$D$9,3,FALSE))</f>
        <v/>
      </c>
      <c r="P18" s="20" t="str">
        <f>IF(P16="","",VLOOKUP(P16,設定!$B$5:$D$9,3,FALSE))</f>
        <v/>
      </c>
      <c r="Q18" s="20" t="str">
        <f>IF(Q16="","",VLOOKUP(Q16,設定!$B$5:$D$9,3,FALSE))</f>
        <v/>
      </c>
      <c r="R18" s="20" t="str">
        <f>IF(R16="","",VLOOKUP(R16,設定!$B$5:$D$9,3,FALSE))</f>
        <v/>
      </c>
      <c r="S18" s="20" t="str">
        <f>IF(S16="","",VLOOKUP(S16,設定!$B$5:$D$9,3,FALSE))</f>
        <v/>
      </c>
      <c r="T18" s="20" t="str">
        <f>IF(T16="","",VLOOKUP(T16,設定!$B$5:$D$9,3,FALSE))</f>
        <v/>
      </c>
      <c r="U18" s="20" t="str">
        <f>IF(U16="","",VLOOKUP(U16,設定!$B$5:$D$9,3,FALSE))</f>
        <v/>
      </c>
      <c r="V18" s="20" t="str">
        <f>IF(V16="","",VLOOKUP(V16,設定!$B$5:$D$9,3,FALSE))</f>
        <v/>
      </c>
      <c r="W18" s="20" t="str">
        <f>IF(W16="","",VLOOKUP(W16,設定!$B$5:$D$9,3,FALSE))</f>
        <v/>
      </c>
      <c r="X18" s="20" t="str">
        <f>IF(X16="","",VLOOKUP(X16,設定!$B$5:$D$9,3,FALSE))</f>
        <v/>
      </c>
      <c r="Y18" s="20" t="str">
        <f>IF(Y16="","",VLOOKUP(Y16,設定!$B$5:$D$9,3,FALSE))</f>
        <v/>
      </c>
      <c r="Z18" s="20" t="str">
        <f>IF(Z16="","",VLOOKUP(Z16,設定!$B$5:$D$9,3,FALSE))</f>
        <v/>
      </c>
      <c r="AA18" s="20" t="str">
        <f>IF(AA16="","",VLOOKUP(AA16,設定!$B$5:$D$9,3,FALSE))</f>
        <v/>
      </c>
      <c r="AB18" s="20" t="str">
        <f>IF(AB16="","",VLOOKUP(AB16,設定!$B$5:$D$9,3,FALSE))</f>
        <v/>
      </c>
      <c r="AC18" s="20" t="str">
        <f>IF(AC16="","",VLOOKUP(AC16,設定!$B$5:$D$9,3,FALSE))</f>
        <v/>
      </c>
      <c r="AD18" s="20" t="str">
        <f>IF(AD16="","",VLOOKUP(AD16,設定!$B$5:$D$9,3,FALSE))</f>
        <v/>
      </c>
      <c r="AE18" s="20" t="str">
        <f>IF(AE16="","",VLOOKUP(AE16,設定!$B$5:$D$9,3,FALSE))</f>
        <v/>
      </c>
      <c r="AF18" s="20" t="str">
        <f>IF(AF16="","",VLOOKUP(AF16,設定!$B$5:$D$9,3,FALSE))</f>
        <v/>
      </c>
      <c r="AG18" s="20" t="str">
        <f>IF(AG16="","",VLOOKUP(AG16,設定!$B$5:$D$9,3,FALSE))</f>
        <v/>
      </c>
    </row>
    <row r="19" spans="1:33" ht="20.100000000000001" hidden="1" customHeight="1" outlineLevel="1" x14ac:dyDescent="0.15">
      <c r="A19" s="18" t="s">
        <v>18</v>
      </c>
      <c r="B19" s="19">
        <f>IF(B16="","",VLOOKUP(B16,設定!$F$5:$G$35,2,FALSE))</f>
        <v>1050</v>
      </c>
      <c r="C19" s="20">
        <f>IF(C16="","",C17*$B19+C18*$B19*設定!$I$5)</f>
        <v>8400</v>
      </c>
      <c r="D19" s="20">
        <f>IF(D16="","",D17*$B19+D18*$B19*設定!$I$5)</f>
        <v>8400</v>
      </c>
      <c r="E19" s="20">
        <f>IF(E16="","",E17*$B19+E18*$B19*設定!$I$5)</f>
        <v>8400</v>
      </c>
      <c r="F19" s="20" t="str">
        <f>IF(F16="","",F17*$B19+F18*$B19*設定!$I$5)</f>
        <v/>
      </c>
      <c r="G19" s="20">
        <f>IF(G16="","",G17*$B19+G18*$B19*設定!$I$5)</f>
        <v>8400</v>
      </c>
      <c r="H19" s="20">
        <f>IF(H16="","",H17*$B19+H18*$B19*設定!$I$5)</f>
        <v>8400</v>
      </c>
      <c r="I19" s="20">
        <f>IF(I16="","",I17*$B19+I18*$B19*設定!$I$5)</f>
        <v>11287.5</v>
      </c>
      <c r="J19" s="20" t="str">
        <f>IF(J16="","",J17*$B19+J18*$B19*設定!$I$5)</f>
        <v/>
      </c>
      <c r="K19" s="20" t="str">
        <f>IF(K16="","",K17*$B19+K18*$B19*設定!$I$5)</f>
        <v/>
      </c>
      <c r="L19" s="20" t="str">
        <f>IF(L16="","",L17*$B19+L18*$B19*設定!$I$5)</f>
        <v/>
      </c>
      <c r="M19" s="20" t="str">
        <f>IF(M16="","",M17*$B19+M18*$B19*設定!$I$5)</f>
        <v/>
      </c>
      <c r="N19" s="20" t="str">
        <f>IF(N16="","",N17*$B19+N18*$B19*設定!$I$5)</f>
        <v/>
      </c>
      <c r="O19" s="20" t="str">
        <f>IF(O16="","",O17*$B19+O18*$B19*設定!$I$5)</f>
        <v/>
      </c>
      <c r="P19" s="20" t="str">
        <f>IF(P16="","",P17*$B19+P18*$B19*設定!$I$5)</f>
        <v/>
      </c>
      <c r="Q19" s="20" t="str">
        <f>IF(Q16="","",Q17*$B19+Q18*$B19*設定!$I$5)</f>
        <v/>
      </c>
      <c r="R19" s="20" t="str">
        <f>IF(R16="","",R17*$B19+R18*$B19*設定!$I$5)</f>
        <v/>
      </c>
      <c r="S19" s="20" t="str">
        <f>IF(S16="","",S17*$B19+S18*$B19*設定!$I$5)</f>
        <v/>
      </c>
      <c r="T19" s="20" t="str">
        <f>IF(T16="","",T17*$B19+T18*$B19*設定!$I$5)</f>
        <v/>
      </c>
      <c r="U19" s="20" t="str">
        <f>IF(U16="","",U17*$B19+U18*$B19*設定!$I$5)</f>
        <v/>
      </c>
      <c r="V19" s="20" t="str">
        <f>IF(V16="","",V17*$B19+V18*$B19*設定!$I$5)</f>
        <v/>
      </c>
      <c r="W19" s="20" t="str">
        <f>IF(W16="","",W17*$B19+W18*$B19*設定!$I$5)</f>
        <v/>
      </c>
      <c r="X19" s="20" t="str">
        <f>IF(X16="","",X17*$B19+X18*$B19*設定!$I$5)</f>
        <v/>
      </c>
      <c r="Y19" s="20" t="str">
        <f>IF(Y16="","",Y17*$B19+Y18*$B19*設定!$I$5)</f>
        <v/>
      </c>
      <c r="Z19" s="20" t="str">
        <f>IF(Z16="","",Z17*$B19+Z18*$B19*設定!$I$5)</f>
        <v/>
      </c>
      <c r="AA19" s="20" t="str">
        <f>IF(AA16="","",AA17*$B19+AA18*$B19*設定!$I$5)</f>
        <v/>
      </c>
      <c r="AB19" s="20" t="str">
        <f>IF(AB16="","",AB17*$B19+AB18*$B19*設定!$I$5)</f>
        <v/>
      </c>
      <c r="AC19" s="20" t="str">
        <f>IF(AC16="","",AC17*$B19+AC18*$B19*設定!$I$5)</f>
        <v/>
      </c>
      <c r="AD19" s="20" t="str">
        <f>IF(AD16="","",AD17*$B19+AD18*$B19*設定!$I$5)</f>
        <v/>
      </c>
      <c r="AE19" s="20" t="str">
        <f>IF(AE16="","",AE17*$B19+AE18*$B19*設定!$I$5)</f>
        <v/>
      </c>
      <c r="AF19" s="20" t="str">
        <f>IF(AF16="","",AF17*$B19+AF18*$B19*設定!$I$5)</f>
        <v/>
      </c>
      <c r="AG19" s="20" t="str">
        <f>IF(AG16="","",AG17*$B19+AG18*$B19*設定!$I$5)</f>
        <v/>
      </c>
    </row>
    <row r="20" spans="1:33" ht="20.100000000000001" customHeight="1" collapsed="1" x14ac:dyDescent="0.15">
      <c r="A20" s="9">
        <f>A16+1</f>
        <v>5</v>
      </c>
      <c r="B20" s="11" t="s">
        <v>15</v>
      </c>
      <c r="C20" s="12" t="s">
        <v>7</v>
      </c>
      <c r="D20" s="12" t="s">
        <v>7</v>
      </c>
      <c r="E20" s="12" t="s">
        <v>5</v>
      </c>
      <c r="F20" s="12"/>
      <c r="G20" s="12" t="s">
        <v>7</v>
      </c>
      <c r="H20" s="12" t="s">
        <v>6</v>
      </c>
      <c r="I20" s="12"/>
      <c r="J20" s="12"/>
      <c r="K20" s="12"/>
      <c r="L20" s="12"/>
      <c r="M20" s="12"/>
      <c r="N20" s="12"/>
      <c r="O20" s="12"/>
      <c r="P20" s="12"/>
      <c r="Q20" s="12"/>
      <c r="R20" s="12"/>
      <c r="S20" s="12"/>
      <c r="T20" s="12"/>
      <c r="U20" s="12"/>
      <c r="V20" s="12"/>
      <c r="W20" s="12"/>
      <c r="X20" s="12"/>
      <c r="Y20" s="12"/>
      <c r="Z20" s="12"/>
      <c r="AA20" s="12"/>
      <c r="AB20" s="12"/>
      <c r="AC20" s="12"/>
      <c r="AD20" s="12"/>
      <c r="AE20" s="12"/>
      <c r="AF20" s="12"/>
      <c r="AG20" s="12"/>
    </row>
    <row r="21" spans="1:33" ht="20.100000000000001" hidden="1" customHeight="1" outlineLevel="1" x14ac:dyDescent="0.15">
      <c r="A21" s="18"/>
      <c r="B21" s="19" t="s">
        <v>20</v>
      </c>
      <c r="C21" s="20">
        <f>IF(C20="","",VLOOKUP(C20,設定!$B$5:$C$9,2,FALSE))</f>
        <v>8</v>
      </c>
      <c r="D21" s="20">
        <f>IF(D20="","",VLOOKUP(D20,設定!$B$5:$C$9,2,FALSE))</f>
        <v>8</v>
      </c>
      <c r="E21" s="20">
        <f>IF(E20="","",VLOOKUP(E20,設定!$B$5:$C$9,2,FALSE))</f>
        <v>8</v>
      </c>
      <c r="F21" s="20" t="str">
        <f>IF(F20="","",VLOOKUP(F20,設定!$B$5:$C$9,2,FALSE))</f>
        <v/>
      </c>
      <c r="G21" s="20">
        <f>IF(G20="","",VLOOKUP(G20,設定!$B$5:$C$9,2,FALSE))</f>
        <v>8</v>
      </c>
      <c r="H21" s="20">
        <f>IF(H20="","",VLOOKUP(H20,設定!$B$5:$C$9,2,FALSE))</f>
        <v>8</v>
      </c>
      <c r="I21" s="20" t="str">
        <f>IF(I20="","",VLOOKUP(I20,設定!$B$5:$C$9,2,FALSE))</f>
        <v/>
      </c>
      <c r="J21" s="20" t="str">
        <f>IF(J20="","",VLOOKUP(J20,設定!$B$5:$C$9,2,FALSE))</f>
        <v/>
      </c>
      <c r="K21" s="20" t="str">
        <f>IF(K20="","",VLOOKUP(K20,設定!$B$5:$C$9,2,FALSE))</f>
        <v/>
      </c>
      <c r="L21" s="20" t="str">
        <f>IF(L20="","",VLOOKUP(L20,設定!$B$5:$C$9,2,FALSE))</f>
        <v/>
      </c>
      <c r="M21" s="20" t="str">
        <f>IF(M20="","",VLOOKUP(M20,設定!$B$5:$C$9,2,FALSE))</f>
        <v/>
      </c>
      <c r="N21" s="20" t="str">
        <f>IF(N20="","",VLOOKUP(N20,設定!$B$5:$C$9,2,FALSE))</f>
        <v/>
      </c>
      <c r="O21" s="20" t="str">
        <f>IF(O20="","",VLOOKUP(O20,設定!$B$5:$C$9,2,FALSE))</f>
        <v/>
      </c>
      <c r="P21" s="20" t="str">
        <f>IF(P20="","",VLOOKUP(P20,設定!$B$5:$C$9,2,FALSE))</f>
        <v/>
      </c>
      <c r="Q21" s="20" t="str">
        <f>IF(Q20="","",VLOOKUP(Q20,設定!$B$5:$C$9,2,FALSE))</f>
        <v/>
      </c>
      <c r="R21" s="20" t="str">
        <f>IF(R20="","",VLOOKUP(R20,設定!$B$5:$C$9,2,FALSE))</f>
        <v/>
      </c>
      <c r="S21" s="20" t="str">
        <f>IF(S20="","",VLOOKUP(S20,設定!$B$5:$C$9,2,FALSE))</f>
        <v/>
      </c>
      <c r="T21" s="20" t="str">
        <f>IF(T20="","",VLOOKUP(T20,設定!$B$5:$C$9,2,FALSE))</f>
        <v/>
      </c>
      <c r="U21" s="20" t="str">
        <f>IF(U20="","",VLOOKUP(U20,設定!$B$5:$C$9,2,FALSE))</f>
        <v/>
      </c>
      <c r="V21" s="20" t="str">
        <f>IF(V20="","",VLOOKUP(V20,設定!$B$5:$C$9,2,FALSE))</f>
        <v/>
      </c>
      <c r="W21" s="20" t="str">
        <f>IF(W20="","",VLOOKUP(W20,設定!$B$5:$C$9,2,FALSE))</f>
        <v/>
      </c>
      <c r="X21" s="20" t="str">
        <f>IF(X20="","",VLOOKUP(X20,設定!$B$5:$C$9,2,FALSE))</f>
        <v/>
      </c>
      <c r="Y21" s="20" t="str">
        <f>IF(Y20="","",VLOOKUP(Y20,設定!$B$5:$C$9,2,FALSE))</f>
        <v/>
      </c>
      <c r="Z21" s="20" t="str">
        <f>IF(Z20="","",VLOOKUP(Z20,設定!$B$5:$C$9,2,FALSE))</f>
        <v/>
      </c>
      <c r="AA21" s="20" t="str">
        <f>IF(AA20="","",VLOOKUP(AA20,設定!$B$5:$C$9,2,FALSE))</f>
        <v/>
      </c>
      <c r="AB21" s="20" t="str">
        <f>IF(AB20="","",VLOOKUP(AB20,設定!$B$5:$C$9,2,FALSE))</f>
        <v/>
      </c>
      <c r="AC21" s="20" t="str">
        <f>IF(AC20="","",VLOOKUP(AC20,設定!$B$5:$C$9,2,FALSE))</f>
        <v/>
      </c>
      <c r="AD21" s="20" t="str">
        <f>IF(AD20="","",VLOOKUP(AD20,設定!$B$5:$C$9,2,FALSE))</f>
        <v/>
      </c>
      <c r="AE21" s="20" t="str">
        <f>IF(AE20="","",VLOOKUP(AE20,設定!$B$5:$C$9,2,FALSE))</f>
        <v/>
      </c>
      <c r="AF21" s="20" t="str">
        <f>IF(AF20="","",VLOOKUP(AF20,設定!$B$5:$C$9,2,FALSE))</f>
        <v/>
      </c>
      <c r="AG21" s="20" t="str">
        <f>IF(AG20="","",VLOOKUP(AG20,設定!$B$5:$C$9,2,FALSE))</f>
        <v/>
      </c>
    </row>
    <row r="22" spans="1:33" ht="20.100000000000001" hidden="1" customHeight="1" outlineLevel="1" x14ac:dyDescent="0.15">
      <c r="A22" s="18"/>
      <c r="B22" s="19" t="s">
        <v>21</v>
      </c>
      <c r="C22" s="20">
        <f>IF(C20="","",VLOOKUP(C20,設定!$B$5:$D$9,3,FALSE))</f>
        <v>2</v>
      </c>
      <c r="D22" s="20">
        <f>IF(D20="","",VLOOKUP(D20,設定!$B$5:$D$9,3,FALSE))</f>
        <v>2</v>
      </c>
      <c r="E22" s="20">
        <f>IF(E20="","",VLOOKUP(E20,設定!$B$5:$D$9,3,FALSE))</f>
        <v>0</v>
      </c>
      <c r="F22" s="20" t="str">
        <f>IF(F20="","",VLOOKUP(F20,設定!$B$5:$D$9,3,FALSE))</f>
        <v/>
      </c>
      <c r="G22" s="20">
        <f>IF(G20="","",VLOOKUP(G20,設定!$B$5:$D$9,3,FALSE))</f>
        <v>2</v>
      </c>
      <c r="H22" s="20">
        <f>IF(H20="","",VLOOKUP(H20,設定!$B$5:$D$9,3,FALSE))</f>
        <v>0</v>
      </c>
      <c r="I22" s="20" t="str">
        <f>IF(I20="","",VLOOKUP(I20,設定!$B$5:$D$9,3,FALSE))</f>
        <v/>
      </c>
      <c r="J22" s="20" t="str">
        <f>IF(J20="","",VLOOKUP(J20,設定!$B$5:$D$9,3,FALSE))</f>
        <v/>
      </c>
      <c r="K22" s="20" t="str">
        <f>IF(K20="","",VLOOKUP(K20,設定!$B$5:$D$9,3,FALSE))</f>
        <v/>
      </c>
      <c r="L22" s="20" t="str">
        <f>IF(L20="","",VLOOKUP(L20,設定!$B$5:$D$9,3,FALSE))</f>
        <v/>
      </c>
      <c r="M22" s="20" t="str">
        <f>IF(M20="","",VLOOKUP(M20,設定!$B$5:$D$9,3,FALSE))</f>
        <v/>
      </c>
      <c r="N22" s="20" t="str">
        <f>IF(N20="","",VLOOKUP(N20,設定!$B$5:$D$9,3,FALSE))</f>
        <v/>
      </c>
      <c r="O22" s="20" t="str">
        <f>IF(O20="","",VLOOKUP(O20,設定!$B$5:$D$9,3,FALSE))</f>
        <v/>
      </c>
      <c r="P22" s="20" t="str">
        <f>IF(P20="","",VLOOKUP(P20,設定!$B$5:$D$9,3,FALSE))</f>
        <v/>
      </c>
      <c r="Q22" s="20" t="str">
        <f>IF(Q20="","",VLOOKUP(Q20,設定!$B$5:$D$9,3,FALSE))</f>
        <v/>
      </c>
      <c r="R22" s="20" t="str">
        <f>IF(R20="","",VLOOKUP(R20,設定!$B$5:$D$9,3,FALSE))</f>
        <v/>
      </c>
      <c r="S22" s="20" t="str">
        <f>IF(S20="","",VLOOKUP(S20,設定!$B$5:$D$9,3,FALSE))</f>
        <v/>
      </c>
      <c r="T22" s="20" t="str">
        <f>IF(T20="","",VLOOKUP(T20,設定!$B$5:$D$9,3,FALSE))</f>
        <v/>
      </c>
      <c r="U22" s="20" t="str">
        <f>IF(U20="","",VLOOKUP(U20,設定!$B$5:$D$9,3,FALSE))</f>
        <v/>
      </c>
      <c r="V22" s="20" t="str">
        <f>IF(V20="","",VLOOKUP(V20,設定!$B$5:$D$9,3,FALSE))</f>
        <v/>
      </c>
      <c r="W22" s="20" t="str">
        <f>IF(W20="","",VLOOKUP(W20,設定!$B$5:$D$9,3,FALSE))</f>
        <v/>
      </c>
      <c r="X22" s="20" t="str">
        <f>IF(X20="","",VLOOKUP(X20,設定!$B$5:$D$9,3,FALSE))</f>
        <v/>
      </c>
      <c r="Y22" s="20" t="str">
        <f>IF(Y20="","",VLOOKUP(Y20,設定!$B$5:$D$9,3,FALSE))</f>
        <v/>
      </c>
      <c r="Z22" s="20" t="str">
        <f>IF(Z20="","",VLOOKUP(Z20,設定!$B$5:$D$9,3,FALSE))</f>
        <v/>
      </c>
      <c r="AA22" s="20" t="str">
        <f>IF(AA20="","",VLOOKUP(AA20,設定!$B$5:$D$9,3,FALSE))</f>
        <v/>
      </c>
      <c r="AB22" s="20" t="str">
        <f>IF(AB20="","",VLOOKUP(AB20,設定!$B$5:$D$9,3,FALSE))</f>
        <v/>
      </c>
      <c r="AC22" s="20" t="str">
        <f>IF(AC20="","",VLOOKUP(AC20,設定!$B$5:$D$9,3,FALSE))</f>
        <v/>
      </c>
      <c r="AD22" s="20" t="str">
        <f>IF(AD20="","",VLOOKUP(AD20,設定!$B$5:$D$9,3,FALSE))</f>
        <v/>
      </c>
      <c r="AE22" s="20" t="str">
        <f>IF(AE20="","",VLOOKUP(AE20,設定!$B$5:$D$9,3,FALSE))</f>
        <v/>
      </c>
      <c r="AF22" s="20" t="str">
        <f>IF(AF20="","",VLOOKUP(AF20,設定!$B$5:$D$9,3,FALSE))</f>
        <v/>
      </c>
      <c r="AG22" s="20" t="str">
        <f>IF(AG20="","",VLOOKUP(AG20,設定!$B$5:$D$9,3,FALSE))</f>
        <v/>
      </c>
    </row>
    <row r="23" spans="1:33" ht="20.100000000000001" hidden="1" customHeight="1" outlineLevel="1" x14ac:dyDescent="0.15">
      <c r="A23" s="18" t="s">
        <v>18</v>
      </c>
      <c r="B23" s="19">
        <f>IF(B20="","",VLOOKUP(B20,設定!$F$5:$G$35,2,FALSE))</f>
        <v>950</v>
      </c>
      <c r="C23" s="20">
        <f>IF(C20="","",C21*$B23+C22*$B23*設定!$I$5)</f>
        <v>8075</v>
      </c>
      <c r="D23" s="20">
        <f>IF(D20="","",D21*$B23+D22*$B23*設定!$I$5)</f>
        <v>8075</v>
      </c>
      <c r="E23" s="20">
        <f>IF(E20="","",E21*$B23+E22*$B23*設定!$I$5)</f>
        <v>7600</v>
      </c>
      <c r="F23" s="20" t="str">
        <f>IF(F20="","",F21*$B23+F22*$B23*設定!$I$5)</f>
        <v/>
      </c>
      <c r="G23" s="20">
        <f>IF(G20="","",G21*$B23+G22*$B23*設定!$I$5)</f>
        <v>8075</v>
      </c>
      <c r="H23" s="20">
        <f>IF(H20="","",H21*$B23+H22*$B23*設定!$I$5)</f>
        <v>7600</v>
      </c>
      <c r="I23" s="20" t="str">
        <f>IF(I20="","",I21*$B23+I22*$B23*設定!$I$5)</f>
        <v/>
      </c>
      <c r="J23" s="20" t="str">
        <f>IF(J20="","",J21*$B23+J22*$B23*設定!$I$5)</f>
        <v/>
      </c>
      <c r="K23" s="20" t="str">
        <f>IF(K20="","",K21*$B23+K22*$B23*設定!$I$5)</f>
        <v/>
      </c>
      <c r="L23" s="20" t="str">
        <f>IF(L20="","",L21*$B23+L22*$B23*設定!$I$5)</f>
        <v/>
      </c>
      <c r="M23" s="20" t="str">
        <f>IF(M20="","",M21*$B23+M22*$B23*設定!$I$5)</f>
        <v/>
      </c>
      <c r="N23" s="20" t="str">
        <f>IF(N20="","",N21*$B23+N22*$B23*設定!$I$5)</f>
        <v/>
      </c>
      <c r="O23" s="20" t="str">
        <f>IF(O20="","",O21*$B23+O22*$B23*設定!$I$5)</f>
        <v/>
      </c>
      <c r="P23" s="20" t="str">
        <f>IF(P20="","",P21*$B23+P22*$B23*設定!$I$5)</f>
        <v/>
      </c>
      <c r="Q23" s="20" t="str">
        <f>IF(Q20="","",Q21*$B23+Q22*$B23*設定!$I$5)</f>
        <v/>
      </c>
      <c r="R23" s="20" t="str">
        <f>IF(R20="","",R21*$B23+R22*$B23*設定!$I$5)</f>
        <v/>
      </c>
      <c r="S23" s="20" t="str">
        <f>IF(S20="","",S21*$B23+S22*$B23*設定!$I$5)</f>
        <v/>
      </c>
      <c r="T23" s="20" t="str">
        <f>IF(T20="","",T21*$B23+T22*$B23*設定!$I$5)</f>
        <v/>
      </c>
      <c r="U23" s="20" t="str">
        <f>IF(U20="","",U21*$B23+U22*$B23*設定!$I$5)</f>
        <v/>
      </c>
      <c r="V23" s="20" t="str">
        <f>IF(V20="","",V21*$B23+V22*$B23*設定!$I$5)</f>
        <v/>
      </c>
      <c r="W23" s="20" t="str">
        <f>IF(W20="","",W21*$B23+W22*$B23*設定!$I$5)</f>
        <v/>
      </c>
      <c r="X23" s="20" t="str">
        <f>IF(X20="","",X21*$B23+X22*$B23*設定!$I$5)</f>
        <v/>
      </c>
      <c r="Y23" s="20" t="str">
        <f>IF(Y20="","",Y21*$B23+Y22*$B23*設定!$I$5)</f>
        <v/>
      </c>
      <c r="Z23" s="20" t="str">
        <f>IF(Z20="","",Z21*$B23+Z22*$B23*設定!$I$5)</f>
        <v/>
      </c>
      <c r="AA23" s="20" t="str">
        <f>IF(AA20="","",AA21*$B23+AA22*$B23*設定!$I$5)</f>
        <v/>
      </c>
      <c r="AB23" s="20" t="str">
        <f>IF(AB20="","",AB21*$B23+AB22*$B23*設定!$I$5)</f>
        <v/>
      </c>
      <c r="AC23" s="20" t="str">
        <f>IF(AC20="","",AC21*$B23+AC22*$B23*設定!$I$5)</f>
        <v/>
      </c>
      <c r="AD23" s="20" t="str">
        <f>IF(AD20="","",AD21*$B23+AD22*$B23*設定!$I$5)</f>
        <v/>
      </c>
      <c r="AE23" s="20" t="str">
        <f>IF(AE20="","",AE21*$B23+AE22*$B23*設定!$I$5)</f>
        <v/>
      </c>
      <c r="AF23" s="20" t="str">
        <f>IF(AF20="","",AF21*$B23+AF22*$B23*設定!$I$5)</f>
        <v/>
      </c>
      <c r="AG23" s="20" t="str">
        <f>IF(AG20="","",AG21*$B23+AG22*$B23*設定!$I$5)</f>
        <v/>
      </c>
    </row>
    <row r="24" spans="1:33" ht="20.100000000000001" customHeight="1" collapsed="1" x14ac:dyDescent="0.15">
      <c r="A24" s="9">
        <f>A20+1</f>
        <v>6</v>
      </c>
      <c r="B24" s="11"/>
      <c r="C24" s="12"/>
      <c r="D24" s="12"/>
      <c r="E24" s="12"/>
      <c r="F24" s="12"/>
      <c r="G24" s="12"/>
      <c r="H24" s="12"/>
      <c r="I24" s="12"/>
      <c r="J24" s="12"/>
      <c r="K24" s="12"/>
      <c r="L24" s="12"/>
      <c r="M24" s="12"/>
      <c r="N24" s="12"/>
      <c r="O24" s="12"/>
      <c r="P24" s="12"/>
      <c r="Q24" s="12"/>
      <c r="R24" s="12"/>
      <c r="S24" s="12"/>
      <c r="T24" s="12"/>
      <c r="U24" s="12"/>
      <c r="V24" s="12"/>
      <c r="W24" s="12"/>
      <c r="X24" s="12"/>
      <c r="Y24" s="12"/>
      <c r="Z24" s="12"/>
      <c r="AA24" s="12"/>
      <c r="AB24" s="12"/>
      <c r="AC24" s="12"/>
      <c r="AD24" s="12"/>
      <c r="AE24" s="12"/>
      <c r="AF24" s="12"/>
      <c r="AG24" s="12"/>
    </row>
    <row r="25" spans="1:33" ht="20.100000000000001" hidden="1" customHeight="1" outlineLevel="1" x14ac:dyDescent="0.15">
      <c r="A25" s="18"/>
      <c r="B25" s="19" t="s">
        <v>20</v>
      </c>
      <c r="C25" s="20" t="str">
        <f>IF(C24="","",VLOOKUP(C24,設定!$B$5:$C$9,2,FALSE))</f>
        <v/>
      </c>
      <c r="D25" s="20" t="str">
        <f>IF(D24="","",VLOOKUP(D24,設定!$B$5:$C$9,2,FALSE))</f>
        <v/>
      </c>
      <c r="E25" s="20" t="str">
        <f>IF(E24="","",VLOOKUP(E24,設定!$B$5:$C$9,2,FALSE))</f>
        <v/>
      </c>
      <c r="F25" s="20" t="str">
        <f>IF(F24="","",VLOOKUP(F24,設定!$B$5:$C$9,2,FALSE))</f>
        <v/>
      </c>
      <c r="G25" s="20" t="str">
        <f>IF(G24="","",VLOOKUP(G24,設定!$B$5:$C$9,2,FALSE))</f>
        <v/>
      </c>
      <c r="H25" s="20" t="str">
        <f>IF(H24="","",VLOOKUP(H24,設定!$B$5:$C$9,2,FALSE))</f>
        <v/>
      </c>
      <c r="I25" s="20" t="str">
        <f>IF(I24="","",VLOOKUP(I24,設定!$B$5:$C$9,2,FALSE))</f>
        <v/>
      </c>
      <c r="J25" s="20" t="str">
        <f>IF(J24="","",VLOOKUP(J24,設定!$B$5:$C$9,2,FALSE))</f>
        <v/>
      </c>
      <c r="K25" s="20" t="str">
        <f>IF(K24="","",VLOOKUP(K24,設定!$B$5:$C$9,2,FALSE))</f>
        <v/>
      </c>
      <c r="L25" s="20" t="str">
        <f>IF(L24="","",VLOOKUP(L24,設定!$B$5:$C$9,2,FALSE))</f>
        <v/>
      </c>
      <c r="M25" s="20" t="str">
        <f>IF(M24="","",VLOOKUP(M24,設定!$B$5:$C$9,2,FALSE))</f>
        <v/>
      </c>
      <c r="N25" s="20" t="str">
        <f>IF(N24="","",VLOOKUP(N24,設定!$B$5:$C$9,2,FALSE))</f>
        <v/>
      </c>
      <c r="O25" s="20" t="str">
        <f>IF(O24="","",VLOOKUP(O24,設定!$B$5:$C$9,2,FALSE))</f>
        <v/>
      </c>
      <c r="P25" s="20" t="str">
        <f>IF(P24="","",VLOOKUP(P24,設定!$B$5:$C$9,2,FALSE))</f>
        <v/>
      </c>
      <c r="Q25" s="20" t="str">
        <f>IF(Q24="","",VLOOKUP(Q24,設定!$B$5:$C$9,2,FALSE))</f>
        <v/>
      </c>
      <c r="R25" s="20" t="str">
        <f>IF(R24="","",VLOOKUP(R24,設定!$B$5:$C$9,2,FALSE))</f>
        <v/>
      </c>
      <c r="S25" s="20" t="str">
        <f>IF(S24="","",VLOOKUP(S24,設定!$B$5:$C$9,2,FALSE))</f>
        <v/>
      </c>
      <c r="T25" s="20" t="str">
        <f>IF(T24="","",VLOOKUP(T24,設定!$B$5:$C$9,2,FALSE))</f>
        <v/>
      </c>
      <c r="U25" s="20" t="str">
        <f>IF(U24="","",VLOOKUP(U24,設定!$B$5:$C$9,2,FALSE))</f>
        <v/>
      </c>
      <c r="V25" s="20" t="str">
        <f>IF(V24="","",VLOOKUP(V24,設定!$B$5:$C$9,2,FALSE))</f>
        <v/>
      </c>
      <c r="W25" s="20" t="str">
        <f>IF(W24="","",VLOOKUP(W24,設定!$B$5:$C$9,2,FALSE))</f>
        <v/>
      </c>
      <c r="X25" s="20" t="str">
        <f>IF(X24="","",VLOOKUP(X24,設定!$B$5:$C$9,2,FALSE))</f>
        <v/>
      </c>
      <c r="Y25" s="20" t="str">
        <f>IF(Y24="","",VLOOKUP(Y24,設定!$B$5:$C$9,2,FALSE))</f>
        <v/>
      </c>
      <c r="Z25" s="20" t="str">
        <f>IF(Z24="","",VLOOKUP(Z24,設定!$B$5:$C$9,2,FALSE))</f>
        <v/>
      </c>
      <c r="AA25" s="20" t="str">
        <f>IF(AA24="","",VLOOKUP(AA24,設定!$B$5:$C$9,2,FALSE))</f>
        <v/>
      </c>
      <c r="AB25" s="20" t="str">
        <f>IF(AB24="","",VLOOKUP(AB24,設定!$B$5:$C$9,2,FALSE))</f>
        <v/>
      </c>
      <c r="AC25" s="20" t="str">
        <f>IF(AC24="","",VLOOKUP(AC24,設定!$B$5:$C$9,2,FALSE))</f>
        <v/>
      </c>
      <c r="AD25" s="20" t="str">
        <f>IF(AD24="","",VLOOKUP(AD24,設定!$B$5:$C$9,2,FALSE))</f>
        <v/>
      </c>
      <c r="AE25" s="20" t="str">
        <f>IF(AE24="","",VLOOKUP(AE24,設定!$B$5:$C$9,2,FALSE))</f>
        <v/>
      </c>
      <c r="AF25" s="20" t="str">
        <f>IF(AF24="","",VLOOKUP(AF24,設定!$B$5:$C$9,2,FALSE))</f>
        <v/>
      </c>
      <c r="AG25" s="20" t="str">
        <f>IF(AG24="","",VLOOKUP(AG24,設定!$B$5:$C$9,2,FALSE))</f>
        <v/>
      </c>
    </row>
    <row r="26" spans="1:33" ht="20.100000000000001" hidden="1" customHeight="1" outlineLevel="1" x14ac:dyDescent="0.15">
      <c r="A26" s="18"/>
      <c r="B26" s="19" t="s">
        <v>21</v>
      </c>
      <c r="C26" s="20" t="str">
        <f>IF(C24="","",VLOOKUP(C24,設定!$B$5:$D$9,3,FALSE))</f>
        <v/>
      </c>
      <c r="D26" s="20" t="str">
        <f>IF(D24="","",VLOOKUP(D24,設定!$B$5:$D$9,3,FALSE))</f>
        <v/>
      </c>
      <c r="E26" s="20" t="str">
        <f>IF(E24="","",VLOOKUP(E24,設定!$B$5:$D$9,3,FALSE))</f>
        <v/>
      </c>
      <c r="F26" s="20" t="str">
        <f>IF(F24="","",VLOOKUP(F24,設定!$B$5:$D$9,3,FALSE))</f>
        <v/>
      </c>
      <c r="G26" s="20" t="str">
        <f>IF(G24="","",VLOOKUP(G24,設定!$B$5:$D$9,3,FALSE))</f>
        <v/>
      </c>
      <c r="H26" s="20" t="str">
        <f>IF(H24="","",VLOOKUP(H24,設定!$B$5:$D$9,3,FALSE))</f>
        <v/>
      </c>
      <c r="I26" s="20" t="str">
        <f>IF(I24="","",VLOOKUP(I24,設定!$B$5:$D$9,3,FALSE))</f>
        <v/>
      </c>
      <c r="J26" s="20" t="str">
        <f>IF(J24="","",VLOOKUP(J24,設定!$B$5:$D$9,3,FALSE))</f>
        <v/>
      </c>
      <c r="K26" s="20" t="str">
        <f>IF(K24="","",VLOOKUP(K24,設定!$B$5:$D$9,3,FALSE))</f>
        <v/>
      </c>
      <c r="L26" s="20" t="str">
        <f>IF(L24="","",VLOOKUP(L24,設定!$B$5:$D$9,3,FALSE))</f>
        <v/>
      </c>
      <c r="M26" s="20" t="str">
        <f>IF(M24="","",VLOOKUP(M24,設定!$B$5:$D$9,3,FALSE))</f>
        <v/>
      </c>
      <c r="N26" s="20" t="str">
        <f>IF(N24="","",VLOOKUP(N24,設定!$B$5:$D$9,3,FALSE))</f>
        <v/>
      </c>
      <c r="O26" s="20" t="str">
        <f>IF(O24="","",VLOOKUP(O24,設定!$B$5:$D$9,3,FALSE))</f>
        <v/>
      </c>
      <c r="P26" s="20" t="str">
        <f>IF(P24="","",VLOOKUP(P24,設定!$B$5:$D$9,3,FALSE))</f>
        <v/>
      </c>
      <c r="Q26" s="20" t="str">
        <f>IF(Q24="","",VLOOKUP(Q24,設定!$B$5:$D$9,3,FALSE))</f>
        <v/>
      </c>
      <c r="R26" s="20" t="str">
        <f>IF(R24="","",VLOOKUP(R24,設定!$B$5:$D$9,3,FALSE))</f>
        <v/>
      </c>
      <c r="S26" s="20" t="str">
        <f>IF(S24="","",VLOOKUP(S24,設定!$B$5:$D$9,3,FALSE))</f>
        <v/>
      </c>
      <c r="T26" s="20" t="str">
        <f>IF(T24="","",VLOOKUP(T24,設定!$B$5:$D$9,3,FALSE))</f>
        <v/>
      </c>
      <c r="U26" s="20" t="str">
        <f>IF(U24="","",VLOOKUP(U24,設定!$B$5:$D$9,3,FALSE))</f>
        <v/>
      </c>
      <c r="V26" s="20" t="str">
        <f>IF(V24="","",VLOOKUP(V24,設定!$B$5:$D$9,3,FALSE))</f>
        <v/>
      </c>
      <c r="W26" s="20" t="str">
        <f>IF(W24="","",VLOOKUP(W24,設定!$B$5:$D$9,3,FALSE))</f>
        <v/>
      </c>
      <c r="X26" s="20" t="str">
        <f>IF(X24="","",VLOOKUP(X24,設定!$B$5:$D$9,3,FALSE))</f>
        <v/>
      </c>
      <c r="Y26" s="20" t="str">
        <f>IF(Y24="","",VLOOKUP(Y24,設定!$B$5:$D$9,3,FALSE))</f>
        <v/>
      </c>
      <c r="Z26" s="20" t="str">
        <f>IF(Z24="","",VLOOKUP(Z24,設定!$B$5:$D$9,3,FALSE))</f>
        <v/>
      </c>
      <c r="AA26" s="20" t="str">
        <f>IF(AA24="","",VLOOKUP(AA24,設定!$B$5:$D$9,3,FALSE))</f>
        <v/>
      </c>
      <c r="AB26" s="20" t="str">
        <f>IF(AB24="","",VLOOKUP(AB24,設定!$B$5:$D$9,3,FALSE))</f>
        <v/>
      </c>
      <c r="AC26" s="20" t="str">
        <f>IF(AC24="","",VLOOKUP(AC24,設定!$B$5:$D$9,3,FALSE))</f>
        <v/>
      </c>
      <c r="AD26" s="20" t="str">
        <f>IF(AD24="","",VLOOKUP(AD24,設定!$B$5:$D$9,3,FALSE))</f>
        <v/>
      </c>
      <c r="AE26" s="20" t="str">
        <f>IF(AE24="","",VLOOKUP(AE24,設定!$B$5:$D$9,3,FALSE))</f>
        <v/>
      </c>
      <c r="AF26" s="20" t="str">
        <f>IF(AF24="","",VLOOKUP(AF24,設定!$B$5:$D$9,3,FALSE))</f>
        <v/>
      </c>
      <c r="AG26" s="20" t="str">
        <f>IF(AG24="","",VLOOKUP(AG24,設定!$B$5:$D$9,3,FALSE))</f>
        <v/>
      </c>
    </row>
    <row r="27" spans="1:33" ht="20.100000000000001" hidden="1" customHeight="1" outlineLevel="1" x14ac:dyDescent="0.15">
      <c r="A27" s="18" t="s">
        <v>18</v>
      </c>
      <c r="B27" s="19" t="str">
        <f>IF(B24="","",VLOOKUP(B24,設定!$F$5:$G$35,2,FALSE))</f>
        <v/>
      </c>
      <c r="C27" s="20" t="str">
        <f>IF(C24="","",C25*$B$7+C26*$B$7*設定!$I$5)</f>
        <v/>
      </c>
      <c r="D27" s="20" t="str">
        <f>IF(D24="","",D25*$B$7+D26*$B$7*設定!$I$5)</f>
        <v/>
      </c>
      <c r="E27" s="20" t="str">
        <f>IF(E24="","",E25*$B$7+E26*$B$7*設定!$I$5)</f>
        <v/>
      </c>
      <c r="F27" s="20" t="str">
        <f>IF(F24="","",F25*$B$7+F26*$B$7*設定!$I$5)</f>
        <v/>
      </c>
      <c r="G27" s="20" t="str">
        <f>IF(G24="","",G25*$B$7+G26*$B$7*設定!$I$5)</f>
        <v/>
      </c>
      <c r="H27" s="20" t="str">
        <f>IF(H24="","",H25*$B$7+H26*$B$7*設定!$I$5)</f>
        <v/>
      </c>
      <c r="I27" s="20" t="str">
        <f>IF(I24="","",I25*$B$7+I26*$B$7*設定!$I$5)</f>
        <v/>
      </c>
      <c r="J27" s="20" t="str">
        <f>IF(J24="","",J25*$B$7+J26*$B$7*設定!$I$5)</f>
        <v/>
      </c>
      <c r="K27" s="20" t="str">
        <f>IF(K24="","",K25*$B$7+K26*$B$7*設定!$I$5)</f>
        <v/>
      </c>
      <c r="L27" s="20" t="str">
        <f>IF(L24="","",L25*$B$7+L26*$B$7*設定!$I$5)</f>
        <v/>
      </c>
      <c r="M27" s="20" t="str">
        <f>IF(M24="","",M25*$B$7+M26*$B$7*設定!$I$5)</f>
        <v/>
      </c>
      <c r="N27" s="20" t="str">
        <f>IF(N24="","",N25*$B$7+N26*$B$7*設定!$I$5)</f>
        <v/>
      </c>
      <c r="O27" s="20" t="str">
        <f>IF(O24="","",O25*$B$7+O26*$B$7*設定!$I$5)</f>
        <v/>
      </c>
      <c r="P27" s="20" t="str">
        <f>IF(P24="","",P25*$B$7+P26*$B$7*設定!$I$5)</f>
        <v/>
      </c>
      <c r="Q27" s="20" t="str">
        <f>IF(Q24="","",Q25*$B$7+Q26*$B$7*設定!$I$5)</f>
        <v/>
      </c>
      <c r="R27" s="20" t="str">
        <f>IF(R24="","",R25*$B$7+R26*$B$7*設定!$I$5)</f>
        <v/>
      </c>
      <c r="S27" s="20" t="str">
        <f>IF(S24="","",S25*$B$7+S26*$B$7*設定!$I$5)</f>
        <v/>
      </c>
      <c r="T27" s="20" t="str">
        <f>IF(T24="","",T25*$B$7+T26*$B$7*設定!$I$5)</f>
        <v/>
      </c>
      <c r="U27" s="20" t="str">
        <f>IF(U24="","",U25*$B$7+U26*$B$7*設定!$I$5)</f>
        <v/>
      </c>
      <c r="V27" s="20" t="str">
        <f>IF(V24="","",V25*$B$7+V26*$B$7*設定!$I$5)</f>
        <v/>
      </c>
      <c r="W27" s="20" t="str">
        <f>IF(W24="","",W25*$B$7+W26*$B$7*設定!$I$5)</f>
        <v/>
      </c>
      <c r="X27" s="20" t="str">
        <f>IF(X24="","",X25*$B$7+X26*$B$7*設定!$I$5)</f>
        <v/>
      </c>
      <c r="Y27" s="20" t="str">
        <f>IF(Y24="","",Y25*$B$7+Y26*$B$7*設定!$I$5)</f>
        <v/>
      </c>
      <c r="Z27" s="20" t="str">
        <f>IF(Z24="","",Z25*$B$7+Z26*$B$7*設定!$I$5)</f>
        <v/>
      </c>
      <c r="AA27" s="20" t="str">
        <f>IF(AA24="","",AA25*$B$7+AA26*$B$7*設定!$I$5)</f>
        <v/>
      </c>
      <c r="AB27" s="20" t="str">
        <f>IF(AB24="","",AB25*$B$7+AB26*$B$7*設定!$I$5)</f>
        <v/>
      </c>
      <c r="AC27" s="20" t="str">
        <f>IF(AC24="","",AC25*$B$7+AC26*$B$7*設定!$I$5)</f>
        <v/>
      </c>
      <c r="AD27" s="20" t="str">
        <f>IF(AD24="","",AD25*$B$7+AD26*$B$7*設定!$I$5)</f>
        <v/>
      </c>
      <c r="AE27" s="20" t="str">
        <f>IF(AE24="","",AE25*$B$7+AE26*$B$7*設定!$I$5)</f>
        <v/>
      </c>
      <c r="AF27" s="20" t="str">
        <f>IF(AF24="","",AF25*$B$7+AF26*$B$7*設定!$I$5)</f>
        <v/>
      </c>
      <c r="AG27" s="20" t="str">
        <f>IF(AG24="","",AG25*$B$7+AG26*$B$7*設定!$I$5)</f>
        <v/>
      </c>
    </row>
    <row r="28" spans="1:33" ht="20.100000000000001" customHeight="1" collapsed="1" x14ac:dyDescent="0.15">
      <c r="A28" s="9">
        <f>A24+1</f>
        <v>7</v>
      </c>
      <c r="B28" s="11"/>
      <c r="C28" s="12"/>
      <c r="D28" s="12"/>
      <c r="E28" s="12"/>
      <c r="F28" s="12"/>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row>
    <row r="29" spans="1:33" ht="20.100000000000001" hidden="1" customHeight="1" outlineLevel="1" x14ac:dyDescent="0.15">
      <c r="A29" s="18"/>
      <c r="B29" s="19" t="s">
        <v>20</v>
      </c>
      <c r="C29" s="20" t="str">
        <f>IF(C28="","",VLOOKUP(C28,設定!$B$5:$C$9,2,FALSE))</f>
        <v/>
      </c>
      <c r="D29" s="20" t="str">
        <f>IF(D28="","",VLOOKUP(D28,設定!$B$5:$C$9,2,FALSE))</f>
        <v/>
      </c>
      <c r="E29" s="20" t="str">
        <f>IF(E28="","",VLOOKUP(E28,設定!$B$5:$C$9,2,FALSE))</f>
        <v/>
      </c>
      <c r="F29" s="20" t="str">
        <f>IF(F28="","",VLOOKUP(F28,設定!$B$5:$C$9,2,FALSE))</f>
        <v/>
      </c>
      <c r="G29" s="20" t="str">
        <f>IF(G28="","",VLOOKUP(G28,設定!$B$5:$C$9,2,FALSE))</f>
        <v/>
      </c>
      <c r="H29" s="20" t="str">
        <f>IF(H28="","",VLOOKUP(H28,設定!$B$5:$C$9,2,FALSE))</f>
        <v/>
      </c>
      <c r="I29" s="20" t="str">
        <f>IF(I28="","",VLOOKUP(I28,設定!$B$5:$C$9,2,FALSE))</f>
        <v/>
      </c>
      <c r="J29" s="20" t="str">
        <f>IF(J28="","",VLOOKUP(J28,設定!$B$5:$C$9,2,FALSE))</f>
        <v/>
      </c>
      <c r="K29" s="20" t="str">
        <f>IF(K28="","",VLOOKUP(K28,設定!$B$5:$C$9,2,FALSE))</f>
        <v/>
      </c>
      <c r="L29" s="20" t="str">
        <f>IF(L28="","",VLOOKUP(L28,設定!$B$5:$C$9,2,FALSE))</f>
        <v/>
      </c>
      <c r="M29" s="20" t="str">
        <f>IF(M28="","",VLOOKUP(M28,設定!$B$5:$C$9,2,FALSE))</f>
        <v/>
      </c>
      <c r="N29" s="20" t="str">
        <f>IF(N28="","",VLOOKUP(N28,設定!$B$5:$C$9,2,FALSE))</f>
        <v/>
      </c>
      <c r="O29" s="20" t="str">
        <f>IF(O28="","",VLOOKUP(O28,設定!$B$5:$C$9,2,FALSE))</f>
        <v/>
      </c>
      <c r="P29" s="20" t="str">
        <f>IF(P28="","",VLOOKUP(P28,設定!$B$5:$C$9,2,FALSE))</f>
        <v/>
      </c>
      <c r="Q29" s="20" t="str">
        <f>IF(Q28="","",VLOOKUP(Q28,設定!$B$5:$C$9,2,FALSE))</f>
        <v/>
      </c>
      <c r="R29" s="20" t="str">
        <f>IF(R28="","",VLOOKUP(R28,設定!$B$5:$C$9,2,FALSE))</f>
        <v/>
      </c>
      <c r="S29" s="20" t="str">
        <f>IF(S28="","",VLOOKUP(S28,設定!$B$5:$C$9,2,FALSE))</f>
        <v/>
      </c>
      <c r="T29" s="20" t="str">
        <f>IF(T28="","",VLOOKUP(T28,設定!$B$5:$C$9,2,FALSE))</f>
        <v/>
      </c>
      <c r="U29" s="20" t="str">
        <f>IF(U28="","",VLOOKUP(U28,設定!$B$5:$C$9,2,FALSE))</f>
        <v/>
      </c>
      <c r="V29" s="20" t="str">
        <f>IF(V28="","",VLOOKUP(V28,設定!$B$5:$C$9,2,FALSE))</f>
        <v/>
      </c>
      <c r="W29" s="20" t="str">
        <f>IF(W28="","",VLOOKUP(W28,設定!$B$5:$C$9,2,FALSE))</f>
        <v/>
      </c>
      <c r="X29" s="20" t="str">
        <f>IF(X28="","",VLOOKUP(X28,設定!$B$5:$C$9,2,FALSE))</f>
        <v/>
      </c>
      <c r="Y29" s="20" t="str">
        <f>IF(Y28="","",VLOOKUP(Y28,設定!$B$5:$C$9,2,FALSE))</f>
        <v/>
      </c>
      <c r="Z29" s="20" t="str">
        <f>IF(Z28="","",VLOOKUP(Z28,設定!$B$5:$C$9,2,FALSE))</f>
        <v/>
      </c>
      <c r="AA29" s="20" t="str">
        <f>IF(AA28="","",VLOOKUP(AA28,設定!$B$5:$C$9,2,FALSE))</f>
        <v/>
      </c>
      <c r="AB29" s="20" t="str">
        <f>IF(AB28="","",VLOOKUP(AB28,設定!$B$5:$C$9,2,FALSE))</f>
        <v/>
      </c>
      <c r="AC29" s="20" t="str">
        <f>IF(AC28="","",VLOOKUP(AC28,設定!$B$5:$C$9,2,FALSE))</f>
        <v/>
      </c>
      <c r="AD29" s="20" t="str">
        <f>IF(AD28="","",VLOOKUP(AD28,設定!$B$5:$C$9,2,FALSE))</f>
        <v/>
      </c>
      <c r="AE29" s="20" t="str">
        <f>IF(AE28="","",VLOOKUP(AE28,設定!$B$5:$C$9,2,FALSE))</f>
        <v/>
      </c>
      <c r="AF29" s="20" t="str">
        <f>IF(AF28="","",VLOOKUP(AF28,設定!$B$5:$C$9,2,FALSE))</f>
        <v/>
      </c>
      <c r="AG29" s="20" t="str">
        <f>IF(AG28="","",VLOOKUP(AG28,設定!$B$5:$C$9,2,FALSE))</f>
        <v/>
      </c>
    </row>
    <row r="30" spans="1:33" ht="20.100000000000001" hidden="1" customHeight="1" outlineLevel="1" x14ac:dyDescent="0.15">
      <c r="A30" s="18"/>
      <c r="B30" s="19" t="s">
        <v>21</v>
      </c>
      <c r="C30" s="20" t="str">
        <f>IF(C28="","",VLOOKUP(C28,設定!$B$5:$D$9,3,FALSE))</f>
        <v/>
      </c>
      <c r="D30" s="20" t="str">
        <f>IF(D28="","",VLOOKUP(D28,設定!$B$5:$D$9,3,FALSE))</f>
        <v/>
      </c>
      <c r="E30" s="20" t="str">
        <f>IF(E28="","",VLOOKUP(E28,設定!$B$5:$D$9,3,FALSE))</f>
        <v/>
      </c>
      <c r="F30" s="20" t="str">
        <f>IF(F28="","",VLOOKUP(F28,設定!$B$5:$D$9,3,FALSE))</f>
        <v/>
      </c>
      <c r="G30" s="20" t="str">
        <f>IF(G28="","",VLOOKUP(G28,設定!$B$5:$D$9,3,FALSE))</f>
        <v/>
      </c>
      <c r="H30" s="20" t="str">
        <f>IF(H28="","",VLOOKUP(H28,設定!$B$5:$D$9,3,FALSE))</f>
        <v/>
      </c>
      <c r="I30" s="20" t="str">
        <f>IF(I28="","",VLOOKUP(I28,設定!$B$5:$D$9,3,FALSE))</f>
        <v/>
      </c>
      <c r="J30" s="20" t="str">
        <f>IF(J28="","",VLOOKUP(J28,設定!$B$5:$D$9,3,FALSE))</f>
        <v/>
      </c>
      <c r="K30" s="20" t="str">
        <f>IF(K28="","",VLOOKUP(K28,設定!$B$5:$D$9,3,FALSE))</f>
        <v/>
      </c>
      <c r="L30" s="20" t="str">
        <f>IF(L28="","",VLOOKUP(L28,設定!$B$5:$D$9,3,FALSE))</f>
        <v/>
      </c>
      <c r="M30" s="20" t="str">
        <f>IF(M28="","",VLOOKUP(M28,設定!$B$5:$D$9,3,FALSE))</f>
        <v/>
      </c>
      <c r="N30" s="20" t="str">
        <f>IF(N28="","",VLOOKUP(N28,設定!$B$5:$D$9,3,FALSE))</f>
        <v/>
      </c>
      <c r="O30" s="20" t="str">
        <f>IF(O28="","",VLOOKUP(O28,設定!$B$5:$D$9,3,FALSE))</f>
        <v/>
      </c>
      <c r="P30" s="20" t="str">
        <f>IF(P28="","",VLOOKUP(P28,設定!$B$5:$D$9,3,FALSE))</f>
        <v/>
      </c>
      <c r="Q30" s="20" t="str">
        <f>IF(Q28="","",VLOOKUP(Q28,設定!$B$5:$D$9,3,FALSE))</f>
        <v/>
      </c>
      <c r="R30" s="20" t="str">
        <f>IF(R28="","",VLOOKUP(R28,設定!$B$5:$D$9,3,FALSE))</f>
        <v/>
      </c>
      <c r="S30" s="20" t="str">
        <f>IF(S28="","",VLOOKUP(S28,設定!$B$5:$D$9,3,FALSE))</f>
        <v/>
      </c>
      <c r="T30" s="20" t="str">
        <f>IF(T28="","",VLOOKUP(T28,設定!$B$5:$D$9,3,FALSE))</f>
        <v/>
      </c>
      <c r="U30" s="20" t="str">
        <f>IF(U28="","",VLOOKUP(U28,設定!$B$5:$D$9,3,FALSE))</f>
        <v/>
      </c>
      <c r="V30" s="20" t="str">
        <f>IF(V28="","",VLOOKUP(V28,設定!$B$5:$D$9,3,FALSE))</f>
        <v/>
      </c>
      <c r="W30" s="20" t="str">
        <f>IF(W28="","",VLOOKUP(W28,設定!$B$5:$D$9,3,FALSE))</f>
        <v/>
      </c>
      <c r="X30" s="20" t="str">
        <f>IF(X28="","",VLOOKUP(X28,設定!$B$5:$D$9,3,FALSE))</f>
        <v/>
      </c>
      <c r="Y30" s="20" t="str">
        <f>IF(Y28="","",VLOOKUP(Y28,設定!$B$5:$D$9,3,FALSE))</f>
        <v/>
      </c>
      <c r="Z30" s="20" t="str">
        <f>IF(Z28="","",VLOOKUP(Z28,設定!$B$5:$D$9,3,FALSE))</f>
        <v/>
      </c>
      <c r="AA30" s="20" t="str">
        <f>IF(AA28="","",VLOOKUP(AA28,設定!$B$5:$D$9,3,FALSE))</f>
        <v/>
      </c>
      <c r="AB30" s="20" t="str">
        <f>IF(AB28="","",VLOOKUP(AB28,設定!$B$5:$D$9,3,FALSE))</f>
        <v/>
      </c>
      <c r="AC30" s="20" t="str">
        <f>IF(AC28="","",VLOOKUP(AC28,設定!$B$5:$D$9,3,FALSE))</f>
        <v/>
      </c>
      <c r="AD30" s="20" t="str">
        <f>IF(AD28="","",VLOOKUP(AD28,設定!$B$5:$D$9,3,FALSE))</f>
        <v/>
      </c>
      <c r="AE30" s="20" t="str">
        <f>IF(AE28="","",VLOOKUP(AE28,設定!$B$5:$D$9,3,FALSE))</f>
        <v/>
      </c>
      <c r="AF30" s="20" t="str">
        <f>IF(AF28="","",VLOOKUP(AF28,設定!$B$5:$D$9,3,FALSE))</f>
        <v/>
      </c>
      <c r="AG30" s="20" t="str">
        <f>IF(AG28="","",VLOOKUP(AG28,設定!$B$5:$D$9,3,FALSE))</f>
        <v/>
      </c>
    </row>
    <row r="31" spans="1:33" ht="20.100000000000001" hidden="1" customHeight="1" outlineLevel="1" x14ac:dyDescent="0.15">
      <c r="A31" s="18" t="s">
        <v>18</v>
      </c>
      <c r="B31" s="19" t="str">
        <f>IF(B28="","",VLOOKUP(B28,設定!$F$5:$G$35,2,FALSE))</f>
        <v/>
      </c>
      <c r="C31" s="20" t="str">
        <f>IF(C28="","",C29*$B$7+C30*$B$7*設定!$I$5)</f>
        <v/>
      </c>
      <c r="D31" s="20" t="str">
        <f>IF(D28="","",D29*$B$7+D30*$B$7*設定!$I$5)</f>
        <v/>
      </c>
      <c r="E31" s="20" t="str">
        <f>IF(E28="","",E29*$B$7+E30*$B$7*設定!$I$5)</f>
        <v/>
      </c>
      <c r="F31" s="20" t="str">
        <f>IF(F28="","",F29*$B$7+F30*$B$7*設定!$I$5)</f>
        <v/>
      </c>
      <c r="G31" s="20" t="str">
        <f>IF(G28="","",G29*$B$7+G30*$B$7*設定!$I$5)</f>
        <v/>
      </c>
      <c r="H31" s="20" t="str">
        <f>IF(H28="","",H29*$B$7+H30*$B$7*設定!$I$5)</f>
        <v/>
      </c>
      <c r="I31" s="20" t="str">
        <f>IF(I28="","",I29*$B$7+I30*$B$7*設定!$I$5)</f>
        <v/>
      </c>
      <c r="J31" s="20" t="str">
        <f>IF(J28="","",J29*$B$7+J30*$B$7*設定!$I$5)</f>
        <v/>
      </c>
      <c r="K31" s="20" t="str">
        <f>IF(K28="","",K29*$B$7+K30*$B$7*設定!$I$5)</f>
        <v/>
      </c>
      <c r="L31" s="20" t="str">
        <f>IF(L28="","",L29*$B$7+L30*$B$7*設定!$I$5)</f>
        <v/>
      </c>
      <c r="M31" s="20" t="str">
        <f>IF(M28="","",M29*$B$7+M30*$B$7*設定!$I$5)</f>
        <v/>
      </c>
      <c r="N31" s="20" t="str">
        <f>IF(N28="","",N29*$B$7+N30*$B$7*設定!$I$5)</f>
        <v/>
      </c>
      <c r="O31" s="20" t="str">
        <f>IF(O28="","",O29*$B$7+O30*$B$7*設定!$I$5)</f>
        <v/>
      </c>
      <c r="P31" s="20" t="str">
        <f>IF(P28="","",P29*$B$7+P30*$B$7*設定!$I$5)</f>
        <v/>
      </c>
      <c r="Q31" s="20" t="str">
        <f>IF(Q28="","",Q29*$B$7+Q30*$B$7*設定!$I$5)</f>
        <v/>
      </c>
      <c r="R31" s="20" t="str">
        <f>IF(R28="","",R29*$B$7+R30*$B$7*設定!$I$5)</f>
        <v/>
      </c>
      <c r="S31" s="20" t="str">
        <f>IF(S28="","",S29*$B$7+S30*$B$7*設定!$I$5)</f>
        <v/>
      </c>
      <c r="T31" s="20" t="str">
        <f>IF(T28="","",T29*$B$7+T30*$B$7*設定!$I$5)</f>
        <v/>
      </c>
      <c r="U31" s="20" t="str">
        <f>IF(U28="","",U29*$B$7+U30*$B$7*設定!$I$5)</f>
        <v/>
      </c>
      <c r="V31" s="20" t="str">
        <f>IF(V28="","",V29*$B$7+V30*$B$7*設定!$I$5)</f>
        <v/>
      </c>
      <c r="W31" s="20" t="str">
        <f>IF(W28="","",W29*$B$7+W30*$B$7*設定!$I$5)</f>
        <v/>
      </c>
      <c r="X31" s="20" t="str">
        <f>IF(X28="","",X29*$B$7+X30*$B$7*設定!$I$5)</f>
        <v/>
      </c>
      <c r="Y31" s="20" t="str">
        <f>IF(Y28="","",Y29*$B$7+Y30*$B$7*設定!$I$5)</f>
        <v/>
      </c>
      <c r="Z31" s="20" t="str">
        <f>IF(Z28="","",Z29*$B$7+Z30*$B$7*設定!$I$5)</f>
        <v/>
      </c>
      <c r="AA31" s="20" t="str">
        <f>IF(AA28="","",AA29*$B$7+AA30*$B$7*設定!$I$5)</f>
        <v/>
      </c>
      <c r="AB31" s="20" t="str">
        <f>IF(AB28="","",AB29*$B$7+AB30*$B$7*設定!$I$5)</f>
        <v/>
      </c>
      <c r="AC31" s="20" t="str">
        <f>IF(AC28="","",AC29*$B$7+AC30*$B$7*設定!$I$5)</f>
        <v/>
      </c>
      <c r="AD31" s="20" t="str">
        <f>IF(AD28="","",AD29*$B$7+AD30*$B$7*設定!$I$5)</f>
        <v/>
      </c>
      <c r="AE31" s="20" t="str">
        <f>IF(AE28="","",AE29*$B$7+AE30*$B$7*設定!$I$5)</f>
        <v/>
      </c>
      <c r="AF31" s="20" t="str">
        <f>IF(AF28="","",AF29*$B$7+AF30*$B$7*設定!$I$5)</f>
        <v/>
      </c>
      <c r="AG31" s="20" t="str">
        <f>IF(AG28="","",AG29*$B$7+AG30*$B$7*設定!$I$5)</f>
        <v/>
      </c>
    </row>
    <row r="32" spans="1:33" ht="20.100000000000001" customHeight="1" collapsed="1" x14ac:dyDescent="0.15">
      <c r="A32" s="9">
        <f>A28+1</f>
        <v>8</v>
      </c>
      <c r="B32" s="11"/>
      <c r="C32" s="12"/>
      <c r="D32" s="12"/>
      <c r="E32" s="12"/>
      <c r="F32" s="12"/>
      <c r="G32" s="12"/>
      <c r="H32" s="12"/>
      <c r="I32" s="12"/>
      <c r="J32" s="12"/>
      <c r="K32" s="12"/>
      <c r="L32" s="12"/>
      <c r="M32" s="12"/>
      <c r="N32" s="12"/>
      <c r="O32" s="12"/>
      <c r="P32" s="12"/>
      <c r="Q32" s="12"/>
      <c r="R32" s="12"/>
      <c r="S32" s="12"/>
      <c r="T32" s="12"/>
      <c r="U32" s="12"/>
      <c r="V32" s="12"/>
      <c r="W32" s="12"/>
      <c r="X32" s="12"/>
      <c r="Y32" s="12"/>
      <c r="Z32" s="12"/>
      <c r="AA32" s="12"/>
      <c r="AB32" s="12"/>
      <c r="AC32" s="12"/>
      <c r="AD32" s="12"/>
      <c r="AE32" s="12"/>
      <c r="AF32" s="12"/>
      <c r="AG32" s="12"/>
    </row>
    <row r="33" spans="1:33" ht="20.100000000000001" hidden="1" customHeight="1" outlineLevel="1" x14ac:dyDescent="0.15">
      <c r="A33" s="18"/>
      <c r="B33" s="19" t="s">
        <v>20</v>
      </c>
      <c r="C33" s="20" t="str">
        <f>IF(C32="","",VLOOKUP(C32,設定!$B$5:$C$9,2,FALSE))</f>
        <v/>
      </c>
      <c r="D33" s="20" t="str">
        <f>IF(D32="","",VLOOKUP(D32,設定!$B$5:$C$9,2,FALSE))</f>
        <v/>
      </c>
      <c r="E33" s="20" t="str">
        <f>IF(E32="","",VLOOKUP(E32,設定!$B$5:$C$9,2,FALSE))</f>
        <v/>
      </c>
      <c r="F33" s="20" t="str">
        <f>IF(F32="","",VLOOKUP(F32,設定!$B$5:$C$9,2,FALSE))</f>
        <v/>
      </c>
      <c r="G33" s="20" t="str">
        <f>IF(G32="","",VLOOKUP(G32,設定!$B$5:$C$9,2,FALSE))</f>
        <v/>
      </c>
      <c r="H33" s="20" t="str">
        <f>IF(H32="","",VLOOKUP(H32,設定!$B$5:$C$9,2,FALSE))</f>
        <v/>
      </c>
      <c r="I33" s="20" t="str">
        <f>IF(I32="","",VLOOKUP(I32,設定!$B$5:$C$9,2,FALSE))</f>
        <v/>
      </c>
      <c r="J33" s="20" t="str">
        <f>IF(J32="","",VLOOKUP(J32,設定!$B$5:$C$9,2,FALSE))</f>
        <v/>
      </c>
      <c r="K33" s="20" t="str">
        <f>IF(K32="","",VLOOKUP(K32,設定!$B$5:$C$9,2,FALSE))</f>
        <v/>
      </c>
      <c r="L33" s="20" t="str">
        <f>IF(L32="","",VLOOKUP(L32,設定!$B$5:$C$9,2,FALSE))</f>
        <v/>
      </c>
      <c r="M33" s="20" t="str">
        <f>IF(M32="","",VLOOKUP(M32,設定!$B$5:$C$9,2,FALSE))</f>
        <v/>
      </c>
      <c r="N33" s="20" t="str">
        <f>IF(N32="","",VLOOKUP(N32,設定!$B$5:$C$9,2,FALSE))</f>
        <v/>
      </c>
      <c r="O33" s="20" t="str">
        <f>IF(O32="","",VLOOKUP(O32,設定!$B$5:$C$9,2,FALSE))</f>
        <v/>
      </c>
      <c r="P33" s="20" t="str">
        <f>IF(P32="","",VLOOKUP(P32,設定!$B$5:$C$9,2,FALSE))</f>
        <v/>
      </c>
      <c r="Q33" s="20" t="str">
        <f>IF(Q32="","",VLOOKUP(Q32,設定!$B$5:$C$9,2,FALSE))</f>
        <v/>
      </c>
      <c r="R33" s="20" t="str">
        <f>IF(R32="","",VLOOKUP(R32,設定!$B$5:$C$9,2,FALSE))</f>
        <v/>
      </c>
      <c r="S33" s="20" t="str">
        <f>IF(S32="","",VLOOKUP(S32,設定!$B$5:$C$9,2,FALSE))</f>
        <v/>
      </c>
      <c r="T33" s="20" t="str">
        <f>IF(T32="","",VLOOKUP(T32,設定!$B$5:$C$9,2,FALSE))</f>
        <v/>
      </c>
      <c r="U33" s="20" t="str">
        <f>IF(U32="","",VLOOKUP(U32,設定!$B$5:$C$9,2,FALSE))</f>
        <v/>
      </c>
      <c r="V33" s="20" t="str">
        <f>IF(V32="","",VLOOKUP(V32,設定!$B$5:$C$9,2,FALSE))</f>
        <v/>
      </c>
      <c r="W33" s="20" t="str">
        <f>IF(W32="","",VLOOKUP(W32,設定!$B$5:$C$9,2,FALSE))</f>
        <v/>
      </c>
      <c r="X33" s="20" t="str">
        <f>IF(X32="","",VLOOKUP(X32,設定!$B$5:$C$9,2,FALSE))</f>
        <v/>
      </c>
      <c r="Y33" s="20" t="str">
        <f>IF(Y32="","",VLOOKUP(Y32,設定!$B$5:$C$9,2,FALSE))</f>
        <v/>
      </c>
      <c r="Z33" s="20" t="str">
        <f>IF(Z32="","",VLOOKUP(Z32,設定!$B$5:$C$9,2,FALSE))</f>
        <v/>
      </c>
      <c r="AA33" s="20" t="str">
        <f>IF(AA32="","",VLOOKUP(AA32,設定!$B$5:$C$9,2,FALSE))</f>
        <v/>
      </c>
      <c r="AB33" s="20" t="str">
        <f>IF(AB32="","",VLOOKUP(AB32,設定!$B$5:$C$9,2,FALSE))</f>
        <v/>
      </c>
      <c r="AC33" s="20" t="str">
        <f>IF(AC32="","",VLOOKUP(AC32,設定!$B$5:$C$9,2,FALSE))</f>
        <v/>
      </c>
      <c r="AD33" s="20" t="str">
        <f>IF(AD32="","",VLOOKUP(AD32,設定!$B$5:$C$9,2,FALSE))</f>
        <v/>
      </c>
      <c r="AE33" s="20" t="str">
        <f>IF(AE32="","",VLOOKUP(AE32,設定!$B$5:$C$9,2,FALSE))</f>
        <v/>
      </c>
      <c r="AF33" s="20" t="str">
        <f>IF(AF32="","",VLOOKUP(AF32,設定!$B$5:$C$9,2,FALSE))</f>
        <v/>
      </c>
      <c r="AG33" s="20" t="str">
        <f>IF(AG32="","",VLOOKUP(AG32,設定!$B$5:$C$9,2,FALSE))</f>
        <v/>
      </c>
    </row>
    <row r="34" spans="1:33" ht="20.100000000000001" hidden="1" customHeight="1" outlineLevel="1" x14ac:dyDescent="0.15">
      <c r="A34" s="18"/>
      <c r="B34" s="19" t="s">
        <v>21</v>
      </c>
      <c r="C34" s="20" t="str">
        <f>IF(C32="","",VLOOKUP(C32,設定!$B$5:$D$9,3,FALSE))</f>
        <v/>
      </c>
      <c r="D34" s="20" t="str">
        <f>IF(D32="","",VLOOKUP(D32,設定!$B$5:$D$9,3,FALSE))</f>
        <v/>
      </c>
      <c r="E34" s="20" t="str">
        <f>IF(E32="","",VLOOKUP(E32,設定!$B$5:$D$9,3,FALSE))</f>
        <v/>
      </c>
      <c r="F34" s="20" t="str">
        <f>IF(F32="","",VLOOKUP(F32,設定!$B$5:$D$9,3,FALSE))</f>
        <v/>
      </c>
      <c r="G34" s="20" t="str">
        <f>IF(G32="","",VLOOKUP(G32,設定!$B$5:$D$9,3,FALSE))</f>
        <v/>
      </c>
      <c r="H34" s="20" t="str">
        <f>IF(H32="","",VLOOKUP(H32,設定!$B$5:$D$9,3,FALSE))</f>
        <v/>
      </c>
      <c r="I34" s="20" t="str">
        <f>IF(I32="","",VLOOKUP(I32,設定!$B$5:$D$9,3,FALSE))</f>
        <v/>
      </c>
      <c r="J34" s="20" t="str">
        <f>IF(J32="","",VLOOKUP(J32,設定!$B$5:$D$9,3,FALSE))</f>
        <v/>
      </c>
      <c r="K34" s="20" t="str">
        <f>IF(K32="","",VLOOKUP(K32,設定!$B$5:$D$9,3,FALSE))</f>
        <v/>
      </c>
      <c r="L34" s="20" t="str">
        <f>IF(L32="","",VLOOKUP(L32,設定!$B$5:$D$9,3,FALSE))</f>
        <v/>
      </c>
      <c r="M34" s="20" t="str">
        <f>IF(M32="","",VLOOKUP(M32,設定!$B$5:$D$9,3,FALSE))</f>
        <v/>
      </c>
      <c r="N34" s="20" t="str">
        <f>IF(N32="","",VLOOKUP(N32,設定!$B$5:$D$9,3,FALSE))</f>
        <v/>
      </c>
      <c r="O34" s="20" t="str">
        <f>IF(O32="","",VLOOKUP(O32,設定!$B$5:$D$9,3,FALSE))</f>
        <v/>
      </c>
      <c r="P34" s="20" t="str">
        <f>IF(P32="","",VLOOKUP(P32,設定!$B$5:$D$9,3,FALSE))</f>
        <v/>
      </c>
      <c r="Q34" s="20" t="str">
        <f>IF(Q32="","",VLOOKUP(Q32,設定!$B$5:$D$9,3,FALSE))</f>
        <v/>
      </c>
      <c r="R34" s="20" t="str">
        <f>IF(R32="","",VLOOKUP(R32,設定!$B$5:$D$9,3,FALSE))</f>
        <v/>
      </c>
      <c r="S34" s="20" t="str">
        <f>IF(S32="","",VLOOKUP(S32,設定!$B$5:$D$9,3,FALSE))</f>
        <v/>
      </c>
      <c r="T34" s="20" t="str">
        <f>IF(T32="","",VLOOKUP(T32,設定!$B$5:$D$9,3,FALSE))</f>
        <v/>
      </c>
      <c r="U34" s="20" t="str">
        <f>IF(U32="","",VLOOKUP(U32,設定!$B$5:$D$9,3,FALSE))</f>
        <v/>
      </c>
      <c r="V34" s="20" t="str">
        <f>IF(V32="","",VLOOKUP(V32,設定!$B$5:$D$9,3,FALSE))</f>
        <v/>
      </c>
      <c r="W34" s="20" t="str">
        <f>IF(W32="","",VLOOKUP(W32,設定!$B$5:$D$9,3,FALSE))</f>
        <v/>
      </c>
      <c r="X34" s="20" t="str">
        <f>IF(X32="","",VLOOKUP(X32,設定!$B$5:$D$9,3,FALSE))</f>
        <v/>
      </c>
      <c r="Y34" s="20" t="str">
        <f>IF(Y32="","",VLOOKUP(Y32,設定!$B$5:$D$9,3,FALSE))</f>
        <v/>
      </c>
      <c r="Z34" s="20" t="str">
        <f>IF(Z32="","",VLOOKUP(Z32,設定!$B$5:$D$9,3,FALSE))</f>
        <v/>
      </c>
      <c r="AA34" s="20" t="str">
        <f>IF(AA32="","",VLOOKUP(AA32,設定!$B$5:$D$9,3,FALSE))</f>
        <v/>
      </c>
      <c r="AB34" s="20" t="str">
        <f>IF(AB32="","",VLOOKUP(AB32,設定!$B$5:$D$9,3,FALSE))</f>
        <v/>
      </c>
      <c r="AC34" s="20" t="str">
        <f>IF(AC32="","",VLOOKUP(AC32,設定!$B$5:$D$9,3,FALSE))</f>
        <v/>
      </c>
      <c r="AD34" s="20" t="str">
        <f>IF(AD32="","",VLOOKUP(AD32,設定!$B$5:$D$9,3,FALSE))</f>
        <v/>
      </c>
      <c r="AE34" s="20" t="str">
        <f>IF(AE32="","",VLOOKUP(AE32,設定!$B$5:$D$9,3,FALSE))</f>
        <v/>
      </c>
      <c r="AF34" s="20" t="str">
        <f>IF(AF32="","",VLOOKUP(AF32,設定!$B$5:$D$9,3,FALSE))</f>
        <v/>
      </c>
      <c r="AG34" s="20" t="str">
        <f>IF(AG32="","",VLOOKUP(AG32,設定!$B$5:$D$9,3,FALSE))</f>
        <v/>
      </c>
    </row>
    <row r="35" spans="1:33" ht="20.100000000000001" hidden="1" customHeight="1" outlineLevel="1" x14ac:dyDescent="0.15">
      <c r="A35" s="18" t="s">
        <v>18</v>
      </c>
      <c r="B35" s="19" t="str">
        <f>IF(B32="","",VLOOKUP(B32,設定!$F$5:$G$35,2,FALSE))</f>
        <v/>
      </c>
      <c r="C35" s="20" t="str">
        <f>IF(C32="","",C33*$B$7+C34*$B$7*設定!$I$5)</f>
        <v/>
      </c>
      <c r="D35" s="20" t="str">
        <f>IF(D32="","",D33*$B$7+D34*$B$7*設定!$I$5)</f>
        <v/>
      </c>
      <c r="E35" s="20" t="str">
        <f>IF(E32="","",E33*$B$7+E34*$B$7*設定!$I$5)</f>
        <v/>
      </c>
      <c r="F35" s="20" t="str">
        <f>IF(F32="","",F33*$B$7+F34*$B$7*設定!$I$5)</f>
        <v/>
      </c>
      <c r="G35" s="20" t="str">
        <f>IF(G32="","",G33*$B$7+G34*$B$7*設定!$I$5)</f>
        <v/>
      </c>
      <c r="H35" s="20" t="str">
        <f>IF(H32="","",H33*$B$7+H34*$B$7*設定!$I$5)</f>
        <v/>
      </c>
      <c r="I35" s="20" t="str">
        <f>IF(I32="","",I33*$B$7+I34*$B$7*設定!$I$5)</f>
        <v/>
      </c>
      <c r="J35" s="20" t="str">
        <f>IF(J32="","",J33*$B$7+J34*$B$7*設定!$I$5)</f>
        <v/>
      </c>
      <c r="K35" s="20" t="str">
        <f>IF(K32="","",K33*$B$7+K34*$B$7*設定!$I$5)</f>
        <v/>
      </c>
      <c r="L35" s="20" t="str">
        <f>IF(L32="","",L33*$B$7+L34*$B$7*設定!$I$5)</f>
        <v/>
      </c>
      <c r="M35" s="20" t="str">
        <f>IF(M32="","",M33*$B$7+M34*$B$7*設定!$I$5)</f>
        <v/>
      </c>
      <c r="N35" s="20" t="str">
        <f>IF(N32="","",N33*$B$7+N34*$B$7*設定!$I$5)</f>
        <v/>
      </c>
      <c r="O35" s="20" t="str">
        <f>IF(O32="","",O33*$B$7+O34*$B$7*設定!$I$5)</f>
        <v/>
      </c>
      <c r="P35" s="20" t="str">
        <f>IF(P32="","",P33*$B$7+P34*$B$7*設定!$I$5)</f>
        <v/>
      </c>
      <c r="Q35" s="20" t="str">
        <f>IF(Q32="","",Q33*$B$7+Q34*$B$7*設定!$I$5)</f>
        <v/>
      </c>
      <c r="R35" s="20" t="str">
        <f>IF(R32="","",R33*$B$7+R34*$B$7*設定!$I$5)</f>
        <v/>
      </c>
      <c r="S35" s="20" t="str">
        <f>IF(S32="","",S33*$B$7+S34*$B$7*設定!$I$5)</f>
        <v/>
      </c>
      <c r="T35" s="20" t="str">
        <f>IF(T32="","",T33*$B$7+T34*$B$7*設定!$I$5)</f>
        <v/>
      </c>
      <c r="U35" s="20" t="str">
        <f>IF(U32="","",U33*$B$7+U34*$B$7*設定!$I$5)</f>
        <v/>
      </c>
      <c r="V35" s="20" t="str">
        <f>IF(V32="","",V33*$B$7+V34*$B$7*設定!$I$5)</f>
        <v/>
      </c>
      <c r="W35" s="20" t="str">
        <f>IF(W32="","",W33*$B$7+W34*$B$7*設定!$I$5)</f>
        <v/>
      </c>
      <c r="X35" s="20" t="str">
        <f>IF(X32="","",X33*$B$7+X34*$B$7*設定!$I$5)</f>
        <v/>
      </c>
      <c r="Y35" s="20" t="str">
        <f>IF(Y32="","",Y33*$B$7+Y34*$B$7*設定!$I$5)</f>
        <v/>
      </c>
      <c r="Z35" s="20" t="str">
        <f>IF(Z32="","",Z33*$B$7+Z34*$B$7*設定!$I$5)</f>
        <v/>
      </c>
      <c r="AA35" s="20" t="str">
        <f>IF(AA32="","",AA33*$B$7+AA34*$B$7*設定!$I$5)</f>
        <v/>
      </c>
      <c r="AB35" s="20" t="str">
        <f>IF(AB32="","",AB33*$B$7+AB34*$B$7*設定!$I$5)</f>
        <v/>
      </c>
      <c r="AC35" s="20" t="str">
        <f>IF(AC32="","",AC33*$B$7+AC34*$B$7*設定!$I$5)</f>
        <v/>
      </c>
      <c r="AD35" s="20" t="str">
        <f>IF(AD32="","",AD33*$B$7+AD34*$B$7*設定!$I$5)</f>
        <v/>
      </c>
      <c r="AE35" s="20" t="str">
        <f>IF(AE32="","",AE33*$B$7+AE34*$B$7*設定!$I$5)</f>
        <v/>
      </c>
      <c r="AF35" s="20" t="str">
        <f>IF(AF32="","",AF33*$B$7+AF34*$B$7*設定!$I$5)</f>
        <v/>
      </c>
      <c r="AG35" s="20" t="str">
        <f>IF(AG32="","",AG33*$B$7+AG34*$B$7*設定!$I$5)</f>
        <v/>
      </c>
    </row>
    <row r="36" spans="1:33" ht="20.100000000000001" customHeight="1" collapsed="1" x14ac:dyDescent="0.15">
      <c r="A36" s="9">
        <f>A32+1</f>
        <v>9</v>
      </c>
      <c r="B36" s="11"/>
      <c r="C36" s="12"/>
      <c r="D36" s="12"/>
      <c r="E36" s="12"/>
      <c r="F36" s="12"/>
      <c r="G36" s="12"/>
      <c r="H36" s="12"/>
      <c r="I36" s="12"/>
      <c r="J36" s="12"/>
      <c r="K36" s="12"/>
      <c r="L36" s="12"/>
      <c r="M36" s="12"/>
      <c r="N36" s="12"/>
      <c r="O36" s="12"/>
      <c r="P36" s="12"/>
      <c r="Q36" s="12"/>
      <c r="R36" s="12"/>
      <c r="S36" s="12"/>
      <c r="T36" s="12"/>
      <c r="U36" s="12"/>
      <c r="V36" s="12"/>
      <c r="W36" s="12"/>
      <c r="X36" s="12"/>
      <c r="Y36" s="12"/>
      <c r="Z36" s="12"/>
      <c r="AA36" s="12"/>
      <c r="AB36" s="12"/>
      <c r="AC36" s="12"/>
      <c r="AD36" s="12"/>
      <c r="AE36" s="12"/>
      <c r="AF36" s="12"/>
      <c r="AG36" s="12"/>
    </row>
    <row r="37" spans="1:33" ht="20.100000000000001" hidden="1" customHeight="1" outlineLevel="1" x14ac:dyDescent="0.15">
      <c r="A37" s="18"/>
      <c r="B37" s="19" t="s">
        <v>20</v>
      </c>
      <c r="C37" s="20" t="str">
        <f>IF(C36="","",VLOOKUP(C36,設定!$B$5:$C$9,2,FALSE))</f>
        <v/>
      </c>
      <c r="D37" s="20" t="str">
        <f>IF(D36="","",VLOOKUP(D36,設定!$B$5:$C$9,2,FALSE))</f>
        <v/>
      </c>
      <c r="E37" s="20" t="str">
        <f>IF(E36="","",VLOOKUP(E36,設定!$B$5:$C$9,2,FALSE))</f>
        <v/>
      </c>
      <c r="F37" s="20" t="str">
        <f>IF(F36="","",VLOOKUP(F36,設定!$B$5:$C$9,2,FALSE))</f>
        <v/>
      </c>
      <c r="G37" s="20" t="str">
        <f>IF(G36="","",VLOOKUP(G36,設定!$B$5:$C$9,2,FALSE))</f>
        <v/>
      </c>
      <c r="H37" s="20" t="str">
        <f>IF(H36="","",VLOOKUP(H36,設定!$B$5:$C$9,2,FALSE))</f>
        <v/>
      </c>
      <c r="I37" s="20" t="str">
        <f>IF(I36="","",VLOOKUP(I36,設定!$B$5:$C$9,2,FALSE))</f>
        <v/>
      </c>
      <c r="J37" s="20" t="str">
        <f>IF(J36="","",VLOOKUP(J36,設定!$B$5:$C$9,2,FALSE))</f>
        <v/>
      </c>
      <c r="K37" s="20" t="str">
        <f>IF(K36="","",VLOOKUP(K36,設定!$B$5:$C$9,2,FALSE))</f>
        <v/>
      </c>
      <c r="L37" s="20" t="str">
        <f>IF(L36="","",VLOOKUP(L36,設定!$B$5:$C$9,2,FALSE))</f>
        <v/>
      </c>
      <c r="M37" s="20" t="str">
        <f>IF(M36="","",VLOOKUP(M36,設定!$B$5:$C$9,2,FALSE))</f>
        <v/>
      </c>
      <c r="N37" s="20" t="str">
        <f>IF(N36="","",VLOOKUP(N36,設定!$B$5:$C$9,2,FALSE))</f>
        <v/>
      </c>
      <c r="O37" s="20" t="str">
        <f>IF(O36="","",VLOOKUP(O36,設定!$B$5:$C$9,2,FALSE))</f>
        <v/>
      </c>
      <c r="P37" s="20" t="str">
        <f>IF(P36="","",VLOOKUP(P36,設定!$B$5:$C$9,2,FALSE))</f>
        <v/>
      </c>
      <c r="Q37" s="20" t="str">
        <f>IF(Q36="","",VLOOKUP(Q36,設定!$B$5:$C$9,2,FALSE))</f>
        <v/>
      </c>
      <c r="R37" s="20" t="str">
        <f>IF(R36="","",VLOOKUP(R36,設定!$B$5:$C$9,2,FALSE))</f>
        <v/>
      </c>
      <c r="S37" s="20" t="str">
        <f>IF(S36="","",VLOOKUP(S36,設定!$B$5:$C$9,2,FALSE))</f>
        <v/>
      </c>
      <c r="T37" s="20" t="str">
        <f>IF(T36="","",VLOOKUP(T36,設定!$B$5:$C$9,2,FALSE))</f>
        <v/>
      </c>
      <c r="U37" s="20" t="str">
        <f>IF(U36="","",VLOOKUP(U36,設定!$B$5:$C$9,2,FALSE))</f>
        <v/>
      </c>
      <c r="V37" s="20" t="str">
        <f>IF(V36="","",VLOOKUP(V36,設定!$B$5:$C$9,2,FALSE))</f>
        <v/>
      </c>
      <c r="W37" s="20" t="str">
        <f>IF(W36="","",VLOOKUP(W36,設定!$B$5:$C$9,2,FALSE))</f>
        <v/>
      </c>
      <c r="X37" s="20" t="str">
        <f>IF(X36="","",VLOOKUP(X36,設定!$B$5:$C$9,2,FALSE))</f>
        <v/>
      </c>
      <c r="Y37" s="20" t="str">
        <f>IF(Y36="","",VLOOKUP(Y36,設定!$B$5:$C$9,2,FALSE))</f>
        <v/>
      </c>
      <c r="Z37" s="20" t="str">
        <f>IF(Z36="","",VLOOKUP(Z36,設定!$B$5:$C$9,2,FALSE))</f>
        <v/>
      </c>
      <c r="AA37" s="20" t="str">
        <f>IF(AA36="","",VLOOKUP(AA36,設定!$B$5:$C$9,2,FALSE))</f>
        <v/>
      </c>
      <c r="AB37" s="20" t="str">
        <f>IF(AB36="","",VLOOKUP(AB36,設定!$B$5:$C$9,2,FALSE))</f>
        <v/>
      </c>
      <c r="AC37" s="20" t="str">
        <f>IF(AC36="","",VLOOKUP(AC36,設定!$B$5:$C$9,2,FALSE))</f>
        <v/>
      </c>
      <c r="AD37" s="20" t="str">
        <f>IF(AD36="","",VLOOKUP(AD36,設定!$B$5:$C$9,2,FALSE))</f>
        <v/>
      </c>
      <c r="AE37" s="20" t="str">
        <f>IF(AE36="","",VLOOKUP(AE36,設定!$B$5:$C$9,2,FALSE))</f>
        <v/>
      </c>
      <c r="AF37" s="20" t="str">
        <f>IF(AF36="","",VLOOKUP(AF36,設定!$B$5:$C$9,2,FALSE))</f>
        <v/>
      </c>
      <c r="AG37" s="20" t="str">
        <f>IF(AG36="","",VLOOKUP(AG36,設定!$B$5:$C$9,2,FALSE))</f>
        <v/>
      </c>
    </row>
    <row r="38" spans="1:33" ht="20.100000000000001" hidden="1" customHeight="1" outlineLevel="1" x14ac:dyDescent="0.15">
      <c r="A38" s="18"/>
      <c r="B38" s="19" t="s">
        <v>21</v>
      </c>
      <c r="C38" s="20" t="str">
        <f>IF(C36="","",VLOOKUP(C36,設定!$B$5:$D$9,3,FALSE))</f>
        <v/>
      </c>
      <c r="D38" s="20" t="str">
        <f>IF(D36="","",VLOOKUP(D36,設定!$B$5:$D$9,3,FALSE))</f>
        <v/>
      </c>
      <c r="E38" s="20" t="str">
        <f>IF(E36="","",VLOOKUP(E36,設定!$B$5:$D$9,3,FALSE))</f>
        <v/>
      </c>
      <c r="F38" s="20" t="str">
        <f>IF(F36="","",VLOOKUP(F36,設定!$B$5:$D$9,3,FALSE))</f>
        <v/>
      </c>
      <c r="G38" s="20" t="str">
        <f>IF(G36="","",VLOOKUP(G36,設定!$B$5:$D$9,3,FALSE))</f>
        <v/>
      </c>
      <c r="H38" s="20" t="str">
        <f>IF(H36="","",VLOOKUP(H36,設定!$B$5:$D$9,3,FALSE))</f>
        <v/>
      </c>
      <c r="I38" s="20" t="str">
        <f>IF(I36="","",VLOOKUP(I36,設定!$B$5:$D$9,3,FALSE))</f>
        <v/>
      </c>
      <c r="J38" s="20" t="str">
        <f>IF(J36="","",VLOOKUP(J36,設定!$B$5:$D$9,3,FALSE))</f>
        <v/>
      </c>
      <c r="K38" s="20" t="str">
        <f>IF(K36="","",VLOOKUP(K36,設定!$B$5:$D$9,3,FALSE))</f>
        <v/>
      </c>
      <c r="L38" s="20" t="str">
        <f>IF(L36="","",VLOOKUP(L36,設定!$B$5:$D$9,3,FALSE))</f>
        <v/>
      </c>
      <c r="M38" s="20" t="str">
        <f>IF(M36="","",VLOOKUP(M36,設定!$B$5:$D$9,3,FALSE))</f>
        <v/>
      </c>
      <c r="N38" s="20" t="str">
        <f>IF(N36="","",VLOOKUP(N36,設定!$B$5:$D$9,3,FALSE))</f>
        <v/>
      </c>
      <c r="O38" s="20" t="str">
        <f>IF(O36="","",VLOOKUP(O36,設定!$B$5:$D$9,3,FALSE))</f>
        <v/>
      </c>
      <c r="P38" s="20" t="str">
        <f>IF(P36="","",VLOOKUP(P36,設定!$B$5:$D$9,3,FALSE))</f>
        <v/>
      </c>
      <c r="Q38" s="20" t="str">
        <f>IF(Q36="","",VLOOKUP(Q36,設定!$B$5:$D$9,3,FALSE))</f>
        <v/>
      </c>
      <c r="R38" s="20" t="str">
        <f>IF(R36="","",VLOOKUP(R36,設定!$B$5:$D$9,3,FALSE))</f>
        <v/>
      </c>
      <c r="S38" s="20" t="str">
        <f>IF(S36="","",VLOOKUP(S36,設定!$B$5:$D$9,3,FALSE))</f>
        <v/>
      </c>
      <c r="T38" s="20" t="str">
        <f>IF(T36="","",VLOOKUP(T36,設定!$B$5:$D$9,3,FALSE))</f>
        <v/>
      </c>
      <c r="U38" s="20" t="str">
        <f>IF(U36="","",VLOOKUP(U36,設定!$B$5:$D$9,3,FALSE))</f>
        <v/>
      </c>
      <c r="V38" s="20" t="str">
        <f>IF(V36="","",VLOOKUP(V36,設定!$B$5:$D$9,3,FALSE))</f>
        <v/>
      </c>
      <c r="W38" s="20" t="str">
        <f>IF(W36="","",VLOOKUP(W36,設定!$B$5:$D$9,3,FALSE))</f>
        <v/>
      </c>
      <c r="X38" s="20" t="str">
        <f>IF(X36="","",VLOOKUP(X36,設定!$B$5:$D$9,3,FALSE))</f>
        <v/>
      </c>
      <c r="Y38" s="20" t="str">
        <f>IF(Y36="","",VLOOKUP(Y36,設定!$B$5:$D$9,3,FALSE))</f>
        <v/>
      </c>
      <c r="Z38" s="20" t="str">
        <f>IF(Z36="","",VLOOKUP(Z36,設定!$B$5:$D$9,3,FALSE))</f>
        <v/>
      </c>
      <c r="AA38" s="20" t="str">
        <f>IF(AA36="","",VLOOKUP(AA36,設定!$B$5:$D$9,3,FALSE))</f>
        <v/>
      </c>
      <c r="AB38" s="20" t="str">
        <f>IF(AB36="","",VLOOKUP(AB36,設定!$B$5:$D$9,3,FALSE))</f>
        <v/>
      </c>
      <c r="AC38" s="20" t="str">
        <f>IF(AC36="","",VLOOKUP(AC36,設定!$B$5:$D$9,3,FALSE))</f>
        <v/>
      </c>
      <c r="AD38" s="20" t="str">
        <f>IF(AD36="","",VLOOKUP(AD36,設定!$B$5:$D$9,3,FALSE))</f>
        <v/>
      </c>
      <c r="AE38" s="20" t="str">
        <f>IF(AE36="","",VLOOKUP(AE36,設定!$B$5:$D$9,3,FALSE))</f>
        <v/>
      </c>
      <c r="AF38" s="20" t="str">
        <f>IF(AF36="","",VLOOKUP(AF36,設定!$B$5:$D$9,3,FALSE))</f>
        <v/>
      </c>
      <c r="AG38" s="20" t="str">
        <f>IF(AG36="","",VLOOKUP(AG36,設定!$B$5:$D$9,3,FALSE))</f>
        <v/>
      </c>
    </row>
    <row r="39" spans="1:33" ht="20.100000000000001" hidden="1" customHeight="1" outlineLevel="1" x14ac:dyDescent="0.15">
      <c r="A39" s="18" t="s">
        <v>18</v>
      </c>
      <c r="B39" s="19" t="str">
        <f>IF(B36="","",VLOOKUP(B36,設定!$F$5:$G$35,2,FALSE))</f>
        <v/>
      </c>
      <c r="C39" s="20" t="str">
        <f>IF(C36="","",C37*$B$7+C38*$B$7*設定!$I$5)</f>
        <v/>
      </c>
      <c r="D39" s="20" t="str">
        <f>IF(D36="","",D37*$B$7+D38*$B$7*設定!$I$5)</f>
        <v/>
      </c>
      <c r="E39" s="20" t="str">
        <f>IF(E36="","",E37*$B$7+E38*$B$7*設定!$I$5)</f>
        <v/>
      </c>
      <c r="F39" s="20" t="str">
        <f>IF(F36="","",F37*$B$7+F38*$B$7*設定!$I$5)</f>
        <v/>
      </c>
      <c r="G39" s="20" t="str">
        <f>IF(G36="","",G37*$B$7+G38*$B$7*設定!$I$5)</f>
        <v/>
      </c>
      <c r="H39" s="20" t="str">
        <f>IF(H36="","",H37*$B$7+H38*$B$7*設定!$I$5)</f>
        <v/>
      </c>
      <c r="I39" s="20" t="str">
        <f>IF(I36="","",I37*$B$7+I38*$B$7*設定!$I$5)</f>
        <v/>
      </c>
      <c r="J39" s="20" t="str">
        <f>IF(J36="","",J37*$B$7+J38*$B$7*設定!$I$5)</f>
        <v/>
      </c>
      <c r="K39" s="20" t="str">
        <f>IF(K36="","",K37*$B$7+K38*$B$7*設定!$I$5)</f>
        <v/>
      </c>
      <c r="L39" s="20" t="str">
        <f>IF(L36="","",L37*$B$7+L38*$B$7*設定!$I$5)</f>
        <v/>
      </c>
      <c r="M39" s="20" t="str">
        <f>IF(M36="","",M37*$B$7+M38*$B$7*設定!$I$5)</f>
        <v/>
      </c>
      <c r="N39" s="20" t="str">
        <f>IF(N36="","",N37*$B$7+N38*$B$7*設定!$I$5)</f>
        <v/>
      </c>
      <c r="O39" s="20" t="str">
        <f>IF(O36="","",O37*$B$7+O38*$B$7*設定!$I$5)</f>
        <v/>
      </c>
      <c r="P39" s="20" t="str">
        <f>IF(P36="","",P37*$B$7+P38*$B$7*設定!$I$5)</f>
        <v/>
      </c>
      <c r="Q39" s="20" t="str">
        <f>IF(Q36="","",Q37*$B$7+Q38*$B$7*設定!$I$5)</f>
        <v/>
      </c>
      <c r="R39" s="20" t="str">
        <f>IF(R36="","",R37*$B$7+R38*$B$7*設定!$I$5)</f>
        <v/>
      </c>
      <c r="S39" s="20" t="str">
        <f>IF(S36="","",S37*$B$7+S38*$B$7*設定!$I$5)</f>
        <v/>
      </c>
      <c r="T39" s="20" t="str">
        <f>IF(T36="","",T37*$B$7+T38*$B$7*設定!$I$5)</f>
        <v/>
      </c>
      <c r="U39" s="20" t="str">
        <f>IF(U36="","",U37*$B$7+U38*$B$7*設定!$I$5)</f>
        <v/>
      </c>
      <c r="V39" s="20" t="str">
        <f>IF(V36="","",V37*$B$7+V38*$B$7*設定!$I$5)</f>
        <v/>
      </c>
      <c r="W39" s="20" t="str">
        <f>IF(W36="","",W37*$B$7+W38*$B$7*設定!$I$5)</f>
        <v/>
      </c>
      <c r="X39" s="20" t="str">
        <f>IF(X36="","",X37*$B$7+X38*$B$7*設定!$I$5)</f>
        <v/>
      </c>
      <c r="Y39" s="20" t="str">
        <f>IF(Y36="","",Y37*$B$7+Y38*$B$7*設定!$I$5)</f>
        <v/>
      </c>
      <c r="Z39" s="20" t="str">
        <f>IF(Z36="","",Z37*$B$7+Z38*$B$7*設定!$I$5)</f>
        <v/>
      </c>
      <c r="AA39" s="20" t="str">
        <f>IF(AA36="","",AA37*$B$7+AA38*$B$7*設定!$I$5)</f>
        <v/>
      </c>
      <c r="AB39" s="20" t="str">
        <f>IF(AB36="","",AB37*$B$7+AB38*$B$7*設定!$I$5)</f>
        <v/>
      </c>
      <c r="AC39" s="20" t="str">
        <f>IF(AC36="","",AC37*$B$7+AC38*$B$7*設定!$I$5)</f>
        <v/>
      </c>
      <c r="AD39" s="20" t="str">
        <f>IF(AD36="","",AD37*$B$7+AD38*$B$7*設定!$I$5)</f>
        <v/>
      </c>
      <c r="AE39" s="20" t="str">
        <f>IF(AE36="","",AE37*$B$7+AE38*$B$7*設定!$I$5)</f>
        <v/>
      </c>
      <c r="AF39" s="20" t="str">
        <f>IF(AF36="","",AF37*$B$7+AF38*$B$7*設定!$I$5)</f>
        <v/>
      </c>
      <c r="AG39" s="20" t="str">
        <f>IF(AG36="","",AG37*$B$7+AG38*$B$7*設定!$I$5)</f>
        <v/>
      </c>
    </row>
    <row r="40" spans="1:33" ht="20.100000000000001" customHeight="1" collapsed="1" x14ac:dyDescent="0.15">
      <c r="A40" s="9">
        <f>A36+1</f>
        <v>10</v>
      </c>
      <c r="B40" s="11"/>
      <c r="C40" s="12"/>
      <c r="D40" s="12"/>
      <c r="E40" s="12"/>
      <c r="F40" s="12"/>
      <c r="G40" s="12"/>
      <c r="H40" s="12"/>
      <c r="I40" s="12"/>
      <c r="J40" s="12"/>
      <c r="K40" s="12"/>
      <c r="L40" s="12"/>
      <c r="M40" s="12"/>
      <c r="N40" s="12"/>
      <c r="O40" s="12"/>
      <c r="P40" s="12"/>
      <c r="Q40" s="12"/>
      <c r="R40" s="12"/>
      <c r="S40" s="12"/>
      <c r="T40" s="12"/>
      <c r="U40" s="12"/>
      <c r="V40" s="12"/>
      <c r="W40" s="12"/>
      <c r="X40" s="12"/>
      <c r="Y40" s="12"/>
      <c r="Z40" s="12"/>
      <c r="AA40" s="12"/>
      <c r="AB40" s="12"/>
      <c r="AC40" s="12"/>
      <c r="AD40" s="12"/>
      <c r="AE40" s="12"/>
      <c r="AF40" s="12"/>
      <c r="AG40" s="12"/>
    </row>
    <row r="41" spans="1:33" ht="20.100000000000001" hidden="1" customHeight="1" outlineLevel="1" x14ac:dyDescent="0.15">
      <c r="A41" s="18"/>
      <c r="B41" s="19" t="s">
        <v>20</v>
      </c>
      <c r="C41" s="20" t="str">
        <f>IF(C40="","",VLOOKUP(C40,設定!$B$5:$C$9,2,FALSE))</f>
        <v/>
      </c>
      <c r="D41" s="20" t="str">
        <f>IF(D40="","",VLOOKUP(D40,設定!$B$5:$C$9,2,FALSE))</f>
        <v/>
      </c>
      <c r="E41" s="20" t="str">
        <f>IF(E40="","",VLOOKUP(E40,設定!$B$5:$C$9,2,FALSE))</f>
        <v/>
      </c>
      <c r="F41" s="20" t="str">
        <f>IF(F40="","",VLOOKUP(F40,設定!$B$5:$C$9,2,FALSE))</f>
        <v/>
      </c>
      <c r="G41" s="20" t="str">
        <f>IF(G40="","",VLOOKUP(G40,設定!$B$5:$C$9,2,FALSE))</f>
        <v/>
      </c>
      <c r="H41" s="20" t="str">
        <f>IF(H40="","",VLOOKUP(H40,設定!$B$5:$C$9,2,FALSE))</f>
        <v/>
      </c>
      <c r="I41" s="20" t="str">
        <f>IF(I40="","",VLOOKUP(I40,設定!$B$5:$C$9,2,FALSE))</f>
        <v/>
      </c>
      <c r="J41" s="20" t="str">
        <f>IF(J40="","",VLOOKUP(J40,設定!$B$5:$C$9,2,FALSE))</f>
        <v/>
      </c>
      <c r="K41" s="20" t="str">
        <f>IF(K40="","",VLOOKUP(K40,設定!$B$5:$C$9,2,FALSE))</f>
        <v/>
      </c>
      <c r="L41" s="20" t="str">
        <f>IF(L40="","",VLOOKUP(L40,設定!$B$5:$C$9,2,FALSE))</f>
        <v/>
      </c>
      <c r="M41" s="20" t="str">
        <f>IF(M40="","",VLOOKUP(M40,設定!$B$5:$C$9,2,FALSE))</f>
        <v/>
      </c>
      <c r="N41" s="20" t="str">
        <f>IF(N40="","",VLOOKUP(N40,設定!$B$5:$C$9,2,FALSE))</f>
        <v/>
      </c>
      <c r="O41" s="20" t="str">
        <f>IF(O40="","",VLOOKUP(O40,設定!$B$5:$C$9,2,FALSE))</f>
        <v/>
      </c>
      <c r="P41" s="20" t="str">
        <f>IF(P40="","",VLOOKUP(P40,設定!$B$5:$C$9,2,FALSE))</f>
        <v/>
      </c>
      <c r="Q41" s="20" t="str">
        <f>IF(Q40="","",VLOOKUP(Q40,設定!$B$5:$C$9,2,FALSE))</f>
        <v/>
      </c>
      <c r="R41" s="20" t="str">
        <f>IF(R40="","",VLOOKUP(R40,設定!$B$5:$C$9,2,FALSE))</f>
        <v/>
      </c>
      <c r="S41" s="20" t="str">
        <f>IF(S40="","",VLOOKUP(S40,設定!$B$5:$C$9,2,FALSE))</f>
        <v/>
      </c>
      <c r="T41" s="20" t="str">
        <f>IF(T40="","",VLOOKUP(T40,設定!$B$5:$C$9,2,FALSE))</f>
        <v/>
      </c>
      <c r="U41" s="20" t="str">
        <f>IF(U40="","",VLOOKUP(U40,設定!$B$5:$C$9,2,FALSE))</f>
        <v/>
      </c>
      <c r="V41" s="20" t="str">
        <f>IF(V40="","",VLOOKUP(V40,設定!$B$5:$C$9,2,FALSE))</f>
        <v/>
      </c>
      <c r="W41" s="20" t="str">
        <f>IF(W40="","",VLOOKUP(W40,設定!$B$5:$C$9,2,FALSE))</f>
        <v/>
      </c>
      <c r="X41" s="20" t="str">
        <f>IF(X40="","",VLOOKUP(X40,設定!$B$5:$C$9,2,FALSE))</f>
        <v/>
      </c>
      <c r="Y41" s="20" t="str">
        <f>IF(Y40="","",VLOOKUP(Y40,設定!$B$5:$C$9,2,FALSE))</f>
        <v/>
      </c>
      <c r="Z41" s="20" t="str">
        <f>IF(Z40="","",VLOOKUP(Z40,設定!$B$5:$C$9,2,FALSE))</f>
        <v/>
      </c>
      <c r="AA41" s="20" t="str">
        <f>IF(AA40="","",VLOOKUP(AA40,設定!$B$5:$C$9,2,FALSE))</f>
        <v/>
      </c>
      <c r="AB41" s="20" t="str">
        <f>IF(AB40="","",VLOOKUP(AB40,設定!$B$5:$C$9,2,FALSE))</f>
        <v/>
      </c>
      <c r="AC41" s="20" t="str">
        <f>IF(AC40="","",VLOOKUP(AC40,設定!$B$5:$C$9,2,FALSE))</f>
        <v/>
      </c>
      <c r="AD41" s="20" t="str">
        <f>IF(AD40="","",VLOOKUP(AD40,設定!$B$5:$C$9,2,FALSE))</f>
        <v/>
      </c>
      <c r="AE41" s="20" t="str">
        <f>IF(AE40="","",VLOOKUP(AE40,設定!$B$5:$C$9,2,FALSE))</f>
        <v/>
      </c>
      <c r="AF41" s="20" t="str">
        <f>IF(AF40="","",VLOOKUP(AF40,設定!$B$5:$C$9,2,FALSE))</f>
        <v/>
      </c>
      <c r="AG41" s="20" t="str">
        <f>IF(AG40="","",VLOOKUP(AG40,設定!$B$5:$C$9,2,FALSE))</f>
        <v/>
      </c>
    </row>
    <row r="42" spans="1:33" ht="20.100000000000001" hidden="1" customHeight="1" outlineLevel="1" x14ac:dyDescent="0.15">
      <c r="A42" s="18"/>
      <c r="B42" s="19" t="s">
        <v>21</v>
      </c>
      <c r="C42" s="20" t="str">
        <f>IF(C40="","",VLOOKUP(C40,設定!$B$5:$D$9,3,FALSE))</f>
        <v/>
      </c>
      <c r="D42" s="20" t="str">
        <f>IF(D40="","",VLOOKUP(D40,設定!$B$5:$D$9,3,FALSE))</f>
        <v/>
      </c>
      <c r="E42" s="20" t="str">
        <f>IF(E40="","",VLOOKUP(E40,設定!$B$5:$D$9,3,FALSE))</f>
        <v/>
      </c>
      <c r="F42" s="20" t="str">
        <f>IF(F40="","",VLOOKUP(F40,設定!$B$5:$D$9,3,FALSE))</f>
        <v/>
      </c>
      <c r="G42" s="20" t="str">
        <f>IF(G40="","",VLOOKUP(G40,設定!$B$5:$D$9,3,FALSE))</f>
        <v/>
      </c>
      <c r="H42" s="20" t="str">
        <f>IF(H40="","",VLOOKUP(H40,設定!$B$5:$D$9,3,FALSE))</f>
        <v/>
      </c>
      <c r="I42" s="20" t="str">
        <f>IF(I40="","",VLOOKUP(I40,設定!$B$5:$D$9,3,FALSE))</f>
        <v/>
      </c>
      <c r="J42" s="20" t="str">
        <f>IF(J40="","",VLOOKUP(J40,設定!$B$5:$D$9,3,FALSE))</f>
        <v/>
      </c>
      <c r="K42" s="20" t="str">
        <f>IF(K40="","",VLOOKUP(K40,設定!$B$5:$D$9,3,FALSE))</f>
        <v/>
      </c>
      <c r="L42" s="20" t="str">
        <f>IF(L40="","",VLOOKUP(L40,設定!$B$5:$D$9,3,FALSE))</f>
        <v/>
      </c>
      <c r="M42" s="20" t="str">
        <f>IF(M40="","",VLOOKUP(M40,設定!$B$5:$D$9,3,FALSE))</f>
        <v/>
      </c>
      <c r="N42" s="20" t="str">
        <f>IF(N40="","",VLOOKUP(N40,設定!$B$5:$D$9,3,FALSE))</f>
        <v/>
      </c>
      <c r="O42" s="20" t="str">
        <f>IF(O40="","",VLOOKUP(O40,設定!$B$5:$D$9,3,FALSE))</f>
        <v/>
      </c>
      <c r="P42" s="20" t="str">
        <f>IF(P40="","",VLOOKUP(P40,設定!$B$5:$D$9,3,FALSE))</f>
        <v/>
      </c>
      <c r="Q42" s="20" t="str">
        <f>IF(Q40="","",VLOOKUP(Q40,設定!$B$5:$D$9,3,FALSE))</f>
        <v/>
      </c>
      <c r="R42" s="20" t="str">
        <f>IF(R40="","",VLOOKUP(R40,設定!$B$5:$D$9,3,FALSE))</f>
        <v/>
      </c>
      <c r="S42" s="20" t="str">
        <f>IF(S40="","",VLOOKUP(S40,設定!$B$5:$D$9,3,FALSE))</f>
        <v/>
      </c>
      <c r="T42" s="20" t="str">
        <f>IF(T40="","",VLOOKUP(T40,設定!$B$5:$D$9,3,FALSE))</f>
        <v/>
      </c>
      <c r="U42" s="20" t="str">
        <f>IF(U40="","",VLOOKUP(U40,設定!$B$5:$D$9,3,FALSE))</f>
        <v/>
      </c>
      <c r="V42" s="20" t="str">
        <f>IF(V40="","",VLOOKUP(V40,設定!$B$5:$D$9,3,FALSE))</f>
        <v/>
      </c>
      <c r="W42" s="20" t="str">
        <f>IF(W40="","",VLOOKUP(W40,設定!$B$5:$D$9,3,FALSE))</f>
        <v/>
      </c>
      <c r="X42" s="20" t="str">
        <f>IF(X40="","",VLOOKUP(X40,設定!$B$5:$D$9,3,FALSE))</f>
        <v/>
      </c>
      <c r="Y42" s="20" t="str">
        <f>IF(Y40="","",VLOOKUP(Y40,設定!$B$5:$D$9,3,FALSE))</f>
        <v/>
      </c>
      <c r="Z42" s="20" t="str">
        <f>IF(Z40="","",VLOOKUP(Z40,設定!$B$5:$D$9,3,FALSE))</f>
        <v/>
      </c>
      <c r="AA42" s="20" t="str">
        <f>IF(AA40="","",VLOOKUP(AA40,設定!$B$5:$D$9,3,FALSE))</f>
        <v/>
      </c>
      <c r="AB42" s="20" t="str">
        <f>IF(AB40="","",VLOOKUP(AB40,設定!$B$5:$D$9,3,FALSE))</f>
        <v/>
      </c>
      <c r="AC42" s="20" t="str">
        <f>IF(AC40="","",VLOOKUP(AC40,設定!$B$5:$D$9,3,FALSE))</f>
        <v/>
      </c>
      <c r="AD42" s="20" t="str">
        <f>IF(AD40="","",VLOOKUP(AD40,設定!$B$5:$D$9,3,FALSE))</f>
        <v/>
      </c>
      <c r="AE42" s="20" t="str">
        <f>IF(AE40="","",VLOOKUP(AE40,設定!$B$5:$D$9,3,FALSE))</f>
        <v/>
      </c>
      <c r="AF42" s="20" t="str">
        <f>IF(AF40="","",VLOOKUP(AF40,設定!$B$5:$D$9,3,FALSE))</f>
        <v/>
      </c>
      <c r="AG42" s="20" t="str">
        <f>IF(AG40="","",VLOOKUP(AG40,設定!$B$5:$D$9,3,FALSE))</f>
        <v/>
      </c>
    </row>
    <row r="43" spans="1:33" ht="20.100000000000001" hidden="1" customHeight="1" outlineLevel="1" x14ac:dyDescent="0.15">
      <c r="A43" s="18" t="s">
        <v>18</v>
      </c>
      <c r="B43" s="19" t="str">
        <f>IF(B40="","",VLOOKUP(B40,設定!$F$5:$G$35,2,FALSE))</f>
        <v/>
      </c>
      <c r="C43" s="20" t="str">
        <f>IF(C40="","",C41*$B$7+C42*$B$7*設定!$I$5)</f>
        <v/>
      </c>
      <c r="D43" s="20" t="str">
        <f>IF(D40="","",D41*$B$7+D42*$B$7*設定!$I$5)</f>
        <v/>
      </c>
      <c r="E43" s="20" t="str">
        <f>IF(E40="","",E41*$B$7+E42*$B$7*設定!$I$5)</f>
        <v/>
      </c>
      <c r="F43" s="20" t="str">
        <f>IF(F40="","",F41*$B$7+F42*$B$7*設定!$I$5)</f>
        <v/>
      </c>
      <c r="G43" s="20" t="str">
        <f>IF(G40="","",G41*$B$7+G42*$B$7*設定!$I$5)</f>
        <v/>
      </c>
      <c r="H43" s="20" t="str">
        <f>IF(H40="","",H41*$B$7+H42*$B$7*設定!$I$5)</f>
        <v/>
      </c>
      <c r="I43" s="20" t="str">
        <f>IF(I40="","",I41*$B$7+I42*$B$7*設定!$I$5)</f>
        <v/>
      </c>
      <c r="J43" s="20" t="str">
        <f>IF(J40="","",J41*$B$7+J42*$B$7*設定!$I$5)</f>
        <v/>
      </c>
      <c r="K43" s="20" t="str">
        <f>IF(K40="","",K41*$B$7+K42*$B$7*設定!$I$5)</f>
        <v/>
      </c>
      <c r="L43" s="20" t="str">
        <f>IF(L40="","",L41*$B$7+L42*$B$7*設定!$I$5)</f>
        <v/>
      </c>
      <c r="M43" s="20" t="str">
        <f>IF(M40="","",M41*$B$7+M42*$B$7*設定!$I$5)</f>
        <v/>
      </c>
      <c r="N43" s="20" t="str">
        <f>IF(N40="","",N41*$B$7+N42*$B$7*設定!$I$5)</f>
        <v/>
      </c>
      <c r="O43" s="20" t="str">
        <f>IF(O40="","",O41*$B$7+O42*$B$7*設定!$I$5)</f>
        <v/>
      </c>
      <c r="P43" s="20" t="str">
        <f>IF(P40="","",P41*$B$7+P42*$B$7*設定!$I$5)</f>
        <v/>
      </c>
      <c r="Q43" s="20" t="str">
        <f>IF(Q40="","",Q41*$B$7+Q42*$B$7*設定!$I$5)</f>
        <v/>
      </c>
      <c r="R43" s="20" t="str">
        <f>IF(R40="","",R41*$B$7+R42*$B$7*設定!$I$5)</f>
        <v/>
      </c>
      <c r="S43" s="20" t="str">
        <f>IF(S40="","",S41*$B$7+S42*$B$7*設定!$I$5)</f>
        <v/>
      </c>
      <c r="T43" s="20" t="str">
        <f>IF(T40="","",T41*$B$7+T42*$B$7*設定!$I$5)</f>
        <v/>
      </c>
      <c r="U43" s="20" t="str">
        <f>IF(U40="","",U41*$B$7+U42*$B$7*設定!$I$5)</f>
        <v/>
      </c>
      <c r="V43" s="20" t="str">
        <f>IF(V40="","",V41*$B$7+V42*$B$7*設定!$I$5)</f>
        <v/>
      </c>
      <c r="W43" s="20" t="str">
        <f>IF(W40="","",W41*$B$7+W42*$B$7*設定!$I$5)</f>
        <v/>
      </c>
      <c r="X43" s="20" t="str">
        <f>IF(X40="","",X41*$B$7+X42*$B$7*設定!$I$5)</f>
        <v/>
      </c>
      <c r="Y43" s="20" t="str">
        <f>IF(Y40="","",Y41*$B$7+Y42*$B$7*設定!$I$5)</f>
        <v/>
      </c>
      <c r="Z43" s="20" t="str">
        <f>IF(Z40="","",Z41*$B$7+Z42*$B$7*設定!$I$5)</f>
        <v/>
      </c>
      <c r="AA43" s="20" t="str">
        <f>IF(AA40="","",AA41*$B$7+AA42*$B$7*設定!$I$5)</f>
        <v/>
      </c>
      <c r="AB43" s="20" t="str">
        <f>IF(AB40="","",AB41*$B$7+AB42*$B$7*設定!$I$5)</f>
        <v/>
      </c>
      <c r="AC43" s="20" t="str">
        <f>IF(AC40="","",AC41*$B$7+AC42*$B$7*設定!$I$5)</f>
        <v/>
      </c>
      <c r="AD43" s="20" t="str">
        <f>IF(AD40="","",AD41*$B$7+AD42*$B$7*設定!$I$5)</f>
        <v/>
      </c>
      <c r="AE43" s="20" t="str">
        <f>IF(AE40="","",AE41*$B$7+AE42*$B$7*設定!$I$5)</f>
        <v/>
      </c>
      <c r="AF43" s="20" t="str">
        <f>IF(AF40="","",AF41*$B$7+AF42*$B$7*設定!$I$5)</f>
        <v/>
      </c>
      <c r="AG43" s="20" t="str">
        <f>IF(AG40="","",AG41*$B$7+AG42*$B$7*設定!$I$5)</f>
        <v/>
      </c>
    </row>
    <row r="44" spans="1:33" ht="20.100000000000001" customHeight="1" collapsed="1" x14ac:dyDescent="0.15">
      <c r="A44" s="9">
        <f>A40+1</f>
        <v>11</v>
      </c>
      <c r="B44" s="11"/>
      <c r="C44" s="12"/>
      <c r="D44" s="12"/>
      <c r="E44" s="12"/>
      <c r="F44" s="12"/>
      <c r="G44" s="12"/>
      <c r="H44" s="12"/>
      <c r="I44" s="12"/>
      <c r="J44" s="12"/>
      <c r="K44" s="12"/>
      <c r="L44" s="12"/>
      <c r="M44" s="12"/>
      <c r="N44" s="12"/>
      <c r="O44" s="12"/>
      <c r="P44" s="12"/>
      <c r="Q44" s="12"/>
      <c r="R44" s="12"/>
      <c r="S44" s="12"/>
      <c r="T44" s="12"/>
      <c r="U44" s="12"/>
      <c r="V44" s="12"/>
      <c r="W44" s="12"/>
      <c r="X44" s="12"/>
      <c r="Y44" s="12"/>
      <c r="Z44" s="12"/>
      <c r="AA44" s="12"/>
      <c r="AB44" s="12"/>
      <c r="AC44" s="12"/>
      <c r="AD44" s="12"/>
      <c r="AE44" s="12"/>
      <c r="AF44" s="12"/>
      <c r="AG44" s="12"/>
    </row>
    <row r="45" spans="1:33" ht="20.100000000000001" hidden="1" customHeight="1" outlineLevel="1" x14ac:dyDescent="0.15">
      <c r="A45" s="18"/>
      <c r="B45" s="19"/>
      <c r="C45" s="20" t="str">
        <f>IF(C44="","",VLOOKUP(C44,設定!$B$5:$C$9,2,FALSE))</f>
        <v/>
      </c>
      <c r="D45" s="20" t="str">
        <f>IF(D44="","",VLOOKUP(D44,設定!$B$5:$C$9,2,FALSE))</f>
        <v/>
      </c>
      <c r="E45" s="20" t="str">
        <f>IF(E44="","",VLOOKUP(E44,設定!$B$5:$C$9,2,FALSE))</f>
        <v/>
      </c>
      <c r="F45" s="20" t="str">
        <f>IF(F44="","",VLOOKUP(F44,設定!$B$5:$C$9,2,FALSE))</f>
        <v/>
      </c>
      <c r="G45" s="20" t="str">
        <f>IF(G44="","",VLOOKUP(G44,設定!$B$5:$C$9,2,FALSE))</f>
        <v/>
      </c>
      <c r="H45" s="20" t="str">
        <f>IF(H44="","",VLOOKUP(H44,設定!$B$5:$C$9,2,FALSE))</f>
        <v/>
      </c>
      <c r="I45" s="20" t="str">
        <f>IF(I44="","",VLOOKUP(I44,設定!$B$5:$C$9,2,FALSE))</f>
        <v/>
      </c>
      <c r="J45" s="20" t="str">
        <f>IF(J44="","",VLOOKUP(J44,設定!$B$5:$C$9,2,FALSE))</f>
        <v/>
      </c>
      <c r="K45" s="20" t="str">
        <f>IF(K44="","",VLOOKUP(K44,設定!$B$5:$C$9,2,FALSE))</f>
        <v/>
      </c>
      <c r="L45" s="20" t="str">
        <f>IF(L44="","",VLOOKUP(L44,設定!$B$5:$C$9,2,FALSE))</f>
        <v/>
      </c>
      <c r="M45" s="20" t="str">
        <f>IF(M44="","",VLOOKUP(M44,設定!$B$5:$C$9,2,FALSE))</f>
        <v/>
      </c>
      <c r="N45" s="20" t="str">
        <f>IF(N44="","",VLOOKUP(N44,設定!$B$5:$C$9,2,FALSE))</f>
        <v/>
      </c>
      <c r="O45" s="20" t="str">
        <f>IF(O44="","",VLOOKUP(O44,設定!$B$5:$C$9,2,FALSE))</f>
        <v/>
      </c>
      <c r="P45" s="20" t="str">
        <f>IF(P44="","",VLOOKUP(P44,設定!$B$5:$C$9,2,FALSE))</f>
        <v/>
      </c>
      <c r="Q45" s="20" t="str">
        <f>IF(Q44="","",VLOOKUP(Q44,設定!$B$5:$C$9,2,FALSE))</f>
        <v/>
      </c>
      <c r="R45" s="20" t="str">
        <f>IF(R44="","",VLOOKUP(R44,設定!$B$5:$C$9,2,FALSE))</f>
        <v/>
      </c>
      <c r="S45" s="20" t="str">
        <f>IF(S44="","",VLOOKUP(S44,設定!$B$5:$C$9,2,FALSE))</f>
        <v/>
      </c>
      <c r="T45" s="20" t="str">
        <f>IF(T44="","",VLOOKUP(T44,設定!$B$5:$C$9,2,FALSE))</f>
        <v/>
      </c>
      <c r="U45" s="20" t="str">
        <f>IF(U44="","",VLOOKUP(U44,設定!$B$5:$C$9,2,FALSE))</f>
        <v/>
      </c>
      <c r="V45" s="20" t="str">
        <f>IF(V44="","",VLOOKUP(V44,設定!$B$5:$C$9,2,FALSE))</f>
        <v/>
      </c>
      <c r="W45" s="20" t="str">
        <f>IF(W44="","",VLOOKUP(W44,設定!$B$5:$C$9,2,FALSE))</f>
        <v/>
      </c>
      <c r="X45" s="20" t="str">
        <f>IF(X44="","",VLOOKUP(X44,設定!$B$5:$C$9,2,FALSE))</f>
        <v/>
      </c>
      <c r="Y45" s="20" t="str">
        <f>IF(Y44="","",VLOOKUP(Y44,設定!$B$5:$C$9,2,FALSE))</f>
        <v/>
      </c>
      <c r="Z45" s="20" t="str">
        <f>IF(Z44="","",VLOOKUP(Z44,設定!$B$5:$C$9,2,FALSE))</f>
        <v/>
      </c>
      <c r="AA45" s="20" t="str">
        <f>IF(AA44="","",VLOOKUP(AA44,設定!$B$5:$C$9,2,FALSE))</f>
        <v/>
      </c>
      <c r="AB45" s="20" t="str">
        <f>IF(AB44="","",VLOOKUP(AB44,設定!$B$5:$C$9,2,FALSE))</f>
        <v/>
      </c>
      <c r="AC45" s="20" t="str">
        <f>IF(AC44="","",VLOOKUP(AC44,設定!$B$5:$C$9,2,FALSE))</f>
        <v/>
      </c>
      <c r="AD45" s="20" t="str">
        <f>IF(AD44="","",VLOOKUP(AD44,設定!$B$5:$C$9,2,FALSE))</f>
        <v/>
      </c>
      <c r="AE45" s="20" t="str">
        <f>IF(AE44="","",VLOOKUP(AE44,設定!$B$5:$C$9,2,FALSE))</f>
        <v/>
      </c>
      <c r="AF45" s="20" t="str">
        <f>IF(AF44="","",VLOOKUP(AF44,設定!$B$5:$C$9,2,FALSE))</f>
        <v/>
      </c>
      <c r="AG45" s="20" t="str">
        <f>IF(AG44="","",VLOOKUP(AG44,設定!$B$5:$C$9,2,FALSE))</f>
        <v/>
      </c>
    </row>
    <row r="46" spans="1:33" ht="20.100000000000001" hidden="1" customHeight="1" outlineLevel="1" x14ac:dyDescent="0.15">
      <c r="A46" s="18"/>
      <c r="B46" s="19"/>
      <c r="C46" s="20" t="str">
        <f>IF(C44="","",VLOOKUP(C44,設定!$B$5:$D$9,3,FALSE))</f>
        <v/>
      </c>
      <c r="D46" s="20" t="str">
        <f>IF(D44="","",VLOOKUP(D44,設定!$B$5:$D$9,3,FALSE))</f>
        <v/>
      </c>
      <c r="E46" s="20" t="str">
        <f>IF(E44="","",VLOOKUP(E44,設定!$B$5:$D$9,3,FALSE))</f>
        <v/>
      </c>
      <c r="F46" s="20" t="str">
        <f>IF(F44="","",VLOOKUP(F44,設定!$B$5:$D$9,3,FALSE))</f>
        <v/>
      </c>
      <c r="G46" s="20" t="str">
        <f>IF(G44="","",VLOOKUP(G44,設定!$B$5:$D$9,3,FALSE))</f>
        <v/>
      </c>
      <c r="H46" s="20" t="str">
        <f>IF(H44="","",VLOOKUP(H44,設定!$B$5:$D$9,3,FALSE))</f>
        <v/>
      </c>
      <c r="I46" s="20" t="str">
        <f>IF(I44="","",VLOOKUP(I44,設定!$B$5:$D$9,3,FALSE))</f>
        <v/>
      </c>
      <c r="J46" s="20" t="str">
        <f>IF(J44="","",VLOOKUP(J44,設定!$B$5:$D$9,3,FALSE))</f>
        <v/>
      </c>
      <c r="K46" s="20" t="str">
        <f>IF(K44="","",VLOOKUP(K44,設定!$B$5:$D$9,3,FALSE))</f>
        <v/>
      </c>
      <c r="L46" s="20" t="str">
        <f>IF(L44="","",VLOOKUP(L44,設定!$B$5:$D$9,3,FALSE))</f>
        <v/>
      </c>
      <c r="M46" s="20" t="str">
        <f>IF(M44="","",VLOOKUP(M44,設定!$B$5:$D$9,3,FALSE))</f>
        <v/>
      </c>
      <c r="N46" s="20" t="str">
        <f>IF(N44="","",VLOOKUP(N44,設定!$B$5:$D$9,3,FALSE))</f>
        <v/>
      </c>
      <c r="O46" s="20" t="str">
        <f>IF(O44="","",VLOOKUP(O44,設定!$B$5:$D$9,3,FALSE))</f>
        <v/>
      </c>
      <c r="P46" s="20" t="str">
        <f>IF(P44="","",VLOOKUP(P44,設定!$B$5:$D$9,3,FALSE))</f>
        <v/>
      </c>
      <c r="Q46" s="20" t="str">
        <f>IF(Q44="","",VLOOKUP(Q44,設定!$B$5:$D$9,3,FALSE))</f>
        <v/>
      </c>
      <c r="R46" s="20" t="str">
        <f>IF(R44="","",VLOOKUP(R44,設定!$B$5:$D$9,3,FALSE))</f>
        <v/>
      </c>
      <c r="S46" s="20" t="str">
        <f>IF(S44="","",VLOOKUP(S44,設定!$B$5:$D$9,3,FALSE))</f>
        <v/>
      </c>
      <c r="T46" s="20" t="str">
        <f>IF(T44="","",VLOOKUP(T44,設定!$B$5:$D$9,3,FALSE))</f>
        <v/>
      </c>
      <c r="U46" s="20" t="str">
        <f>IF(U44="","",VLOOKUP(U44,設定!$B$5:$D$9,3,FALSE))</f>
        <v/>
      </c>
      <c r="V46" s="20" t="str">
        <f>IF(V44="","",VLOOKUP(V44,設定!$B$5:$D$9,3,FALSE))</f>
        <v/>
      </c>
      <c r="W46" s="20" t="str">
        <f>IF(W44="","",VLOOKUP(W44,設定!$B$5:$D$9,3,FALSE))</f>
        <v/>
      </c>
      <c r="X46" s="20" t="str">
        <f>IF(X44="","",VLOOKUP(X44,設定!$B$5:$D$9,3,FALSE))</f>
        <v/>
      </c>
      <c r="Y46" s="20" t="str">
        <f>IF(Y44="","",VLOOKUP(Y44,設定!$B$5:$D$9,3,FALSE))</f>
        <v/>
      </c>
      <c r="Z46" s="20" t="str">
        <f>IF(Z44="","",VLOOKUP(Z44,設定!$B$5:$D$9,3,FALSE))</f>
        <v/>
      </c>
      <c r="AA46" s="20" t="str">
        <f>IF(AA44="","",VLOOKUP(AA44,設定!$B$5:$D$9,3,FALSE))</f>
        <v/>
      </c>
      <c r="AB46" s="20" t="str">
        <f>IF(AB44="","",VLOOKUP(AB44,設定!$B$5:$D$9,3,FALSE))</f>
        <v/>
      </c>
      <c r="AC46" s="20" t="str">
        <f>IF(AC44="","",VLOOKUP(AC44,設定!$B$5:$D$9,3,FALSE))</f>
        <v/>
      </c>
      <c r="AD46" s="20" t="str">
        <f>IF(AD44="","",VLOOKUP(AD44,設定!$B$5:$D$9,3,FALSE))</f>
        <v/>
      </c>
      <c r="AE46" s="20" t="str">
        <f>IF(AE44="","",VLOOKUP(AE44,設定!$B$5:$D$9,3,FALSE))</f>
        <v/>
      </c>
      <c r="AF46" s="20" t="str">
        <f>IF(AF44="","",VLOOKUP(AF44,設定!$B$5:$D$9,3,FALSE))</f>
        <v/>
      </c>
      <c r="AG46" s="20" t="str">
        <f>IF(AG44="","",VLOOKUP(AG44,設定!$B$5:$D$9,3,FALSE))</f>
        <v/>
      </c>
    </row>
    <row r="47" spans="1:33" ht="20.100000000000001" hidden="1" customHeight="1" outlineLevel="1" x14ac:dyDescent="0.15">
      <c r="A47" s="18" t="s">
        <v>18</v>
      </c>
      <c r="B47" s="19"/>
      <c r="C47" s="20" t="str">
        <f>IF(C44="","",C45*$B47+C46*$B47*設定!$I$5)</f>
        <v/>
      </c>
      <c r="D47" s="20" t="str">
        <f>IF(D44="","",D45*$B47+D46*$B47*設定!$I$5)</f>
        <v/>
      </c>
      <c r="E47" s="20" t="str">
        <f>IF(E44="","",E45*$B47+E46*$B47*設定!$I$5)</f>
        <v/>
      </c>
      <c r="F47" s="20" t="str">
        <f>IF(F44="","",F45*$B47+F46*$B47*設定!$I$5)</f>
        <v/>
      </c>
      <c r="G47" s="20" t="str">
        <f>IF(G44="","",G45*$B47+G46*$B47*設定!$I$5)</f>
        <v/>
      </c>
      <c r="H47" s="20" t="str">
        <f>IF(H44="","",H45*$B47+H46*$B47*設定!$I$5)</f>
        <v/>
      </c>
      <c r="I47" s="20" t="str">
        <f>IF(I44="","",I45*$B47+I46*$B47*設定!$I$5)</f>
        <v/>
      </c>
      <c r="J47" s="20" t="str">
        <f>IF(J44="","",J45*$B47+J46*$B47*設定!$I$5)</f>
        <v/>
      </c>
      <c r="K47" s="20" t="str">
        <f>IF(K44="","",K45*$B47+K46*$B47*設定!$I$5)</f>
        <v/>
      </c>
      <c r="L47" s="20" t="str">
        <f>IF(L44="","",L45*$B47+L46*$B47*設定!$I$5)</f>
        <v/>
      </c>
      <c r="M47" s="20" t="str">
        <f>IF(M44="","",M45*$B47+M46*$B47*設定!$I$5)</f>
        <v/>
      </c>
      <c r="N47" s="20" t="str">
        <f>IF(N44="","",N45*$B47+N46*$B47*設定!$I$5)</f>
        <v/>
      </c>
      <c r="O47" s="20" t="str">
        <f>IF(O44="","",O45*$B47+O46*$B47*設定!$I$5)</f>
        <v/>
      </c>
      <c r="P47" s="20" t="str">
        <f>IF(P44="","",P45*$B47+P46*$B47*設定!$I$5)</f>
        <v/>
      </c>
      <c r="Q47" s="20" t="str">
        <f>IF(Q44="","",Q45*$B47+Q46*$B47*設定!$I$5)</f>
        <v/>
      </c>
      <c r="R47" s="20" t="str">
        <f>IF(R44="","",R45*$B47+R46*$B47*設定!$I$5)</f>
        <v/>
      </c>
      <c r="S47" s="20" t="str">
        <f>IF(S44="","",S45*$B47+S46*$B47*設定!$I$5)</f>
        <v/>
      </c>
      <c r="T47" s="20" t="str">
        <f>IF(T44="","",T45*$B47+T46*$B47*設定!$I$5)</f>
        <v/>
      </c>
      <c r="U47" s="20" t="str">
        <f>IF(U44="","",U45*$B47+U46*$B47*設定!$I$5)</f>
        <v/>
      </c>
      <c r="V47" s="20" t="str">
        <f>IF(V44="","",V45*$B47+V46*$B47*設定!$I$5)</f>
        <v/>
      </c>
      <c r="W47" s="20" t="str">
        <f>IF(W44="","",W45*$B47+W46*$B47*設定!$I$5)</f>
        <v/>
      </c>
      <c r="X47" s="20" t="str">
        <f>IF(X44="","",X45*$B47+X46*$B47*設定!$I$5)</f>
        <v/>
      </c>
      <c r="Y47" s="20" t="str">
        <f>IF(Y44="","",Y45*$B47+Y46*$B47*設定!$I$5)</f>
        <v/>
      </c>
      <c r="Z47" s="20" t="str">
        <f>IF(Z44="","",Z45*$B47+Z46*$B47*設定!$I$5)</f>
        <v/>
      </c>
      <c r="AA47" s="20" t="str">
        <f>IF(AA44="","",AA45*$B47+AA46*$B47*設定!$I$5)</f>
        <v/>
      </c>
      <c r="AB47" s="20" t="str">
        <f>IF(AB44="","",AB45*$B47+AB46*$B47*設定!$I$5)</f>
        <v/>
      </c>
      <c r="AC47" s="20" t="str">
        <f>IF(AC44="","",AC45*$B47+AC46*$B47*設定!$I$5)</f>
        <v/>
      </c>
      <c r="AD47" s="20" t="str">
        <f>IF(AD44="","",AD45*$B47+AD46*$B47*設定!$I$5)</f>
        <v/>
      </c>
      <c r="AE47" s="20" t="str">
        <f>IF(AE44="","",AE45*$B47+AE46*$B47*設定!$I$5)</f>
        <v/>
      </c>
      <c r="AF47" s="20" t="str">
        <f>IF(AF44="","",AF45*$B47+AF46*$B47*設定!$I$5)</f>
        <v/>
      </c>
      <c r="AG47" s="20" t="str">
        <f>IF(AG44="","",AG45*$B47+AG46*$B47*設定!$I$5)</f>
        <v/>
      </c>
    </row>
    <row r="48" spans="1:33" ht="20.100000000000001" customHeight="1" collapsed="1" x14ac:dyDescent="0.15">
      <c r="A48" s="9">
        <f>A44+1</f>
        <v>12</v>
      </c>
      <c r="B48" s="11"/>
      <c r="C48" s="12"/>
      <c r="D48" s="12"/>
      <c r="E48" s="12"/>
      <c r="F48" s="12"/>
      <c r="G48" s="12"/>
      <c r="H48" s="12"/>
      <c r="I48" s="12"/>
      <c r="J48" s="12"/>
      <c r="K48" s="12"/>
      <c r="L48" s="12"/>
      <c r="M48" s="12"/>
      <c r="N48" s="12"/>
      <c r="O48" s="12"/>
      <c r="P48" s="12"/>
      <c r="Q48" s="12"/>
      <c r="R48" s="12"/>
      <c r="S48" s="12"/>
      <c r="T48" s="12"/>
      <c r="U48" s="12"/>
      <c r="V48" s="12"/>
      <c r="W48" s="12"/>
      <c r="X48" s="12"/>
      <c r="Y48" s="12"/>
      <c r="Z48" s="12"/>
      <c r="AA48" s="12"/>
      <c r="AB48" s="12"/>
      <c r="AC48" s="12"/>
      <c r="AD48" s="12"/>
      <c r="AE48" s="12"/>
      <c r="AF48" s="12"/>
      <c r="AG48" s="12"/>
    </row>
    <row r="49" spans="1:33" ht="20.100000000000001" hidden="1" customHeight="1" outlineLevel="1" x14ac:dyDescent="0.15">
      <c r="A49" s="18"/>
      <c r="B49" s="19"/>
      <c r="C49" s="20" t="str">
        <f>IF(C48="","",VLOOKUP(C48,設定!$B$5:$C$9,2,FALSE))</f>
        <v/>
      </c>
      <c r="D49" s="20" t="str">
        <f>IF(D48="","",VLOOKUP(D48,設定!$B$5:$C$9,2,FALSE))</f>
        <v/>
      </c>
      <c r="E49" s="20" t="str">
        <f>IF(E48="","",VLOOKUP(E48,設定!$B$5:$C$9,2,FALSE))</f>
        <v/>
      </c>
      <c r="F49" s="20" t="str">
        <f>IF(F48="","",VLOOKUP(F48,設定!$B$5:$C$9,2,FALSE))</f>
        <v/>
      </c>
      <c r="G49" s="20" t="str">
        <f>IF(G48="","",VLOOKUP(G48,設定!$B$5:$C$9,2,FALSE))</f>
        <v/>
      </c>
      <c r="H49" s="20" t="str">
        <f>IF(H48="","",VLOOKUP(H48,設定!$B$5:$C$9,2,FALSE))</f>
        <v/>
      </c>
      <c r="I49" s="20" t="str">
        <f>IF(I48="","",VLOOKUP(I48,設定!$B$5:$C$9,2,FALSE))</f>
        <v/>
      </c>
      <c r="J49" s="20" t="str">
        <f>IF(J48="","",VLOOKUP(J48,設定!$B$5:$C$9,2,FALSE))</f>
        <v/>
      </c>
      <c r="K49" s="20" t="str">
        <f>IF(K48="","",VLOOKUP(K48,設定!$B$5:$C$9,2,FALSE))</f>
        <v/>
      </c>
      <c r="L49" s="20" t="str">
        <f>IF(L48="","",VLOOKUP(L48,設定!$B$5:$C$9,2,FALSE))</f>
        <v/>
      </c>
      <c r="M49" s="20" t="str">
        <f>IF(M48="","",VLOOKUP(M48,設定!$B$5:$C$9,2,FALSE))</f>
        <v/>
      </c>
      <c r="N49" s="20" t="str">
        <f>IF(N48="","",VLOOKUP(N48,設定!$B$5:$C$9,2,FALSE))</f>
        <v/>
      </c>
      <c r="O49" s="20" t="str">
        <f>IF(O48="","",VLOOKUP(O48,設定!$B$5:$C$9,2,FALSE))</f>
        <v/>
      </c>
      <c r="P49" s="20" t="str">
        <f>IF(P48="","",VLOOKUP(P48,設定!$B$5:$C$9,2,FALSE))</f>
        <v/>
      </c>
      <c r="Q49" s="20" t="str">
        <f>IF(Q48="","",VLOOKUP(Q48,設定!$B$5:$C$9,2,FALSE))</f>
        <v/>
      </c>
      <c r="R49" s="20" t="str">
        <f>IF(R48="","",VLOOKUP(R48,設定!$B$5:$C$9,2,FALSE))</f>
        <v/>
      </c>
      <c r="S49" s="20" t="str">
        <f>IF(S48="","",VLOOKUP(S48,設定!$B$5:$C$9,2,FALSE))</f>
        <v/>
      </c>
      <c r="T49" s="20" t="str">
        <f>IF(T48="","",VLOOKUP(T48,設定!$B$5:$C$9,2,FALSE))</f>
        <v/>
      </c>
      <c r="U49" s="20" t="str">
        <f>IF(U48="","",VLOOKUP(U48,設定!$B$5:$C$9,2,FALSE))</f>
        <v/>
      </c>
      <c r="V49" s="20" t="str">
        <f>IF(V48="","",VLOOKUP(V48,設定!$B$5:$C$9,2,FALSE))</f>
        <v/>
      </c>
      <c r="W49" s="20" t="str">
        <f>IF(W48="","",VLOOKUP(W48,設定!$B$5:$C$9,2,FALSE))</f>
        <v/>
      </c>
      <c r="X49" s="20" t="str">
        <f>IF(X48="","",VLOOKUP(X48,設定!$B$5:$C$9,2,FALSE))</f>
        <v/>
      </c>
      <c r="Y49" s="20" t="str">
        <f>IF(Y48="","",VLOOKUP(Y48,設定!$B$5:$C$9,2,FALSE))</f>
        <v/>
      </c>
      <c r="Z49" s="20" t="str">
        <f>IF(Z48="","",VLOOKUP(Z48,設定!$B$5:$C$9,2,FALSE))</f>
        <v/>
      </c>
      <c r="AA49" s="20" t="str">
        <f>IF(AA48="","",VLOOKUP(AA48,設定!$B$5:$C$9,2,FALSE))</f>
        <v/>
      </c>
      <c r="AB49" s="20" t="str">
        <f>IF(AB48="","",VLOOKUP(AB48,設定!$B$5:$C$9,2,FALSE))</f>
        <v/>
      </c>
      <c r="AC49" s="20" t="str">
        <f>IF(AC48="","",VLOOKUP(AC48,設定!$B$5:$C$9,2,FALSE))</f>
        <v/>
      </c>
      <c r="AD49" s="20" t="str">
        <f>IF(AD48="","",VLOOKUP(AD48,設定!$B$5:$C$9,2,FALSE))</f>
        <v/>
      </c>
      <c r="AE49" s="20" t="str">
        <f>IF(AE48="","",VLOOKUP(AE48,設定!$B$5:$C$9,2,FALSE))</f>
        <v/>
      </c>
      <c r="AF49" s="20" t="str">
        <f>IF(AF48="","",VLOOKUP(AF48,設定!$B$5:$C$9,2,FALSE))</f>
        <v/>
      </c>
      <c r="AG49" s="20" t="str">
        <f>IF(AG48="","",VLOOKUP(AG48,設定!$B$5:$C$9,2,FALSE))</f>
        <v/>
      </c>
    </row>
    <row r="50" spans="1:33" ht="20.100000000000001" hidden="1" customHeight="1" outlineLevel="1" x14ac:dyDescent="0.15">
      <c r="A50" s="18"/>
      <c r="B50" s="19"/>
      <c r="C50" s="20" t="str">
        <f>IF(C48="","",VLOOKUP(C48,設定!$B$5:$D$9,3,FALSE))</f>
        <v/>
      </c>
      <c r="D50" s="20" t="str">
        <f>IF(D48="","",VLOOKUP(D48,設定!$B$5:$D$9,3,FALSE))</f>
        <v/>
      </c>
      <c r="E50" s="20" t="str">
        <f>IF(E48="","",VLOOKUP(E48,設定!$B$5:$D$9,3,FALSE))</f>
        <v/>
      </c>
      <c r="F50" s="20" t="str">
        <f>IF(F48="","",VLOOKUP(F48,設定!$B$5:$D$9,3,FALSE))</f>
        <v/>
      </c>
      <c r="G50" s="20" t="str">
        <f>IF(G48="","",VLOOKUP(G48,設定!$B$5:$D$9,3,FALSE))</f>
        <v/>
      </c>
      <c r="H50" s="20" t="str">
        <f>IF(H48="","",VLOOKUP(H48,設定!$B$5:$D$9,3,FALSE))</f>
        <v/>
      </c>
      <c r="I50" s="20" t="str">
        <f>IF(I48="","",VLOOKUP(I48,設定!$B$5:$D$9,3,FALSE))</f>
        <v/>
      </c>
      <c r="J50" s="20" t="str">
        <f>IF(J48="","",VLOOKUP(J48,設定!$B$5:$D$9,3,FALSE))</f>
        <v/>
      </c>
      <c r="K50" s="20" t="str">
        <f>IF(K48="","",VLOOKUP(K48,設定!$B$5:$D$9,3,FALSE))</f>
        <v/>
      </c>
      <c r="L50" s="20" t="str">
        <f>IF(L48="","",VLOOKUP(L48,設定!$B$5:$D$9,3,FALSE))</f>
        <v/>
      </c>
      <c r="M50" s="20" t="str">
        <f>IF(M48="","",VLOOKUP(M48,設定!$B$5:$D$9,3,FALSE))</f>
        <v/>
      </c>
      <c r="N50" s="20" t="str">
        <f>IF(N48="","",VLOOKUP(N48,設定!$B$5:$D$9,3,FALSE))</f>
        <v/>
      </c>
      <c r="O50" s="20" t="str">
        <f>IF(O48="","",VLOOKUP(O48,設定!$B$5:$D$9,3,FALSE))</f>
        <v/>
      </c>
      <c r="P50" s="20" t="str">
        <f>IF(P48="","",VLOOKUP(P48,設定!$B$5:$D$9,3,FALSE))</f>
        <v/>
      </c>
      <c r="Q50" s="20" t="str">
        <f>IF(Q48="","",VLOOKUP(Q48,設定!$B$5:$D$9,3,FALSE))</f>
        <v/>
      </c>
      <c r="R50" s="20" t="str">
        <f>IF(R48="","",VLOOKUP(R48,設定!$B$5:$D$9,3,FALSE))</f>
        <v/>
      </c>
      <c r="S50" s="20" t="str">
        <f>IF(S48="","",VLOOKUP(S48,設定!$B$5:$D$9,3,FALSE))</f>
        <v/>
      </c>
      <c r="T50" s="20" t="str">
        <f>IF(T48="","",VLOOKUP(T48,設定!$B$5:$D$9,3,FALSE))</f>
        <v/>
      </c>
      <c r="U50" s="20" t="str">
        <f>IF(U48="","",VLOOKUP(U48,設定!$B$5:$D$9,3,FALSE))</f>
        <v/>
      </c>
      <c r="V50" s="20" t="str">
        <f>IF(V48="","",VLOOKUP(V48,設定!$B$5:$D$9,3,FALSE))</f>
        <v/>
      </c>
      <c r="W50" s="20" t="str">
        <f>IF(W48="","",VLOOKUP(W48,設定!$B$5:$D$9,3,FALSE))</f>
        <v/>
      </c>
      <c r="X50" s="20" t="str">
        <f>IF(X48="","",VLOOKUP(X48,設定!$B$5:$D$9,3,FALSE))</f>
        <v/>
      </c>
      <c r="Y50" s="20" t="str">
        <f>IF(Y48="","",VLOOKUP(Y48,設定!$B$5:$D$9,3,FALSE))</f>
        <v/>
      </c>
      <c r="Z50" s="20" t="str">
        <f>IF(Z48="","",VLOOKUP(Z48,設定!$B$5:$D$9,3,FALSE))</f>
        <v/>
      </c>
      <c r="AA50" s="20" t="str">
        <f>IF(AA48="","",VLOOKUP(AA48,設定!$B$5:$D$9,3,FALSE))</f>
        <v/>
      </c>
      <c r="AB50" s="20" t="str">
        <f>IF(AB48="","",VLOOKUP(AB48,設定!$B$5:$D$9,3,FALSE))</f>
        <v/>
      </c>
      <c r="AC50" s="20" t="str">
        <f>IF(AC48="","",VLOOKUP(AC48,設定!$B$5:$D$9,3,FALSE))</f>
        <v/>
      </c>
      <c r="AD50" s="20" t="str">
        <f>IF(AD48="","",VLOOKUP(AD48,設定!$B$5:$D$9,3,FALSE))</f>
        <v/>
      </c>
      <c r="AE50" s="20" t="str">
        <f>IF(AE48="","",VLOOKUP(AE48,設定!$B$5:$D$9,3,FALSE))</f>
        <v/>
      </c>
      <c r="AF50" s="20" t="str">
        <f>IF(AF48="","",VLOOKUP(AF48,設定!$B$5:$D$9,3,FALSE))</f>
        <v/>
      </c>
      <c r="AG50" s="20" t="str">
        <f>IF(AG48="","",VLOOKUP(AG48,設定!$B$5:$D$9,3,FALSE))</f>
        <v/>
      </c>
    </row>
    <row r="51" spans="1:33" ht="20.100000000000001" hidden="1" customHeight="1" outlineLevel="1" x14ac:dyDescent="0.15">
      <c r="A51" s="18" t="s">
        <v>18</v>
      </c>
      <c r="B51" s="19"/>
      <c r="C51" s="20" t="str">
        <f>IF(C48="","",C49*$B51+C50*$B51*設定!$I$5)</f>
        <v/>
      </c>
      <c r="D51" s="20" t="str">
        <f>IF(D48="","",D49*$B51+D50*$B51*設定!$I$5)</f>
        <v/>
      </c>
      <c r="E51" s="20" t="str">
        <f>IF(E48="","",E49*$B51+E50*$B51*設定!$I$5)</f>
        <v/>
      </c>
      <c r="F51" s="20" t="str">
        <f>IF(F48="","",F49*$B51+F50*$B51*設定!$I$5)</f>
        <v/>
      </c>
      <c r="G51" s="20" t="str">
        <f>IF(G48="","",G49*$B51+G50*$B51*設定!$I$5)</f>
        <v/>
      </c>
      <c r="H51" s="20" t="str">
        <f>IF(H48="","",H49*$B51+H50*$B51*設定!$I$5)</f>
        <v/>
      </c>
      <c r="I51" s="20" t="str">
        <f>IF(I48="","",I49*$B51+I50*$B51*設定!$I$5)</f>
        <v/>
      </c>
      <c r="J51" s="20" t="str">
        <f>IF(J48="","",J49*$B51+J50*$B51*設定!$I$5)</f>
        <v/>
      </c>
      <c r="K51" s="20" t="str">
        <f>IF(K48="","",K49*$B51+K50*$B51*設定!$I$5)</f>
        <v/>
      </c>
      <c r="L51" s="20" t="str">
        <f>IF(L48="","",L49*$B51+L50*$B51*設定!$I$5)</f>
        <v/>
      </c>
      <c r="M51" s="20" t="str">
        <f>IF(M48="","",M49*$B51+M50*$B51*設定!$I$5)</f>
        <v/>
      </c>
      <c r="N51" s="20" t="str">
        <f>IF(N48="","",N49*$B51+N50*$B51*設定!$I$5)</f>
        <v/>
      </c>
      <c r="O51" s="20" t="str">
        <f>IF(O48="","",O49*$B51+O50*$B51*設定!$I$5)</f>
        <v/>
      </c>
      <c r="P51" s="20" t="str">
        <f>IF(P48="","",P49*$B51+P50*$B51*設定!$I$5)</f>
        <v/>
      </c>
      <c r="Q51" s="20" t="str">
        <f>IF(Q48="","",Q49*$B51+Q50*$B51*設定!$I$5)</f>
        <v/>
      </c>
      <c r="R51" s="20" t="str">
        <f>IF(R48="","",R49*$B51+R50*$B51*設定!$I$5)</f>
        <v/>
      </c>
      <c r="S51" s="20" t="str">
        <f>IF(S48="","",S49*$B51+S50*$B51*設定!$I$5)</f>
        <v/>
      </c>
      <c r="T51" s="20" t="str">
        <f>IF(T48="","",T49*$B51+T50*$B51*設定!$I$5)</f>
        <v/>
      </c>
      <c r="U51" s="20" t="str">
        <f>IF(U48="","",U49*$B51+U50*$B51*設定!$I$5)</f>
        <v/>
      </c>
      <c r="V51" s="20" t="str">
        <f>IF(V48="","",V49*$B51+V50*$B51*設定!$I$5)</f>
        <v/>
      </c>
      <c r="W51" s="20" t="str">
        <f>IF(W48="","",W49*$B51+W50*$B51*設定!$I$5)</f>
        <v/>
      </c>
      <c r="X51" s="20" t="str">
        <f>IF(X48="","",X49*$B51+X50*$B51*設定!$I$5)</f>
        <v/>
      </c>
      <c r="Y51" s="20" t="str">
        <f>IF(Y48="","",Y49*$B51+Y50*$B51*設定!$I$5)</f>
        <v/>
      </c>
      <c r="Z51" s="20" t="str">
        <f>IF(Z48="","",Z49*$B51+Z50*$B51*設定!$I$5)</f>
        <v/>
      </c>
      <c r="AA51" s="20" t="str">
        <f>IF(AA48="","",AA49*$B51+AA50*$B51*設定!$I$5)</f>
        <v/>
      </c>
      <c r="AB51" s="20" t="str">
        <f>IF(AB48="","",AB49*$B51+AB50*$B51*設定!$I$5)</f>
        <v/>
      </c>
      <c r="AC51" s="20" t="str">
        <f>IF(AC48="","",AC49*$B51+AC50*$B51*設定!$I$5)</f>
        <v/>
      </c>
      <c r="AD51" s="20" t="str">
        <f>IF(AD48="","",AD49*$B51+AD50*$B51*設定!$I$5)</f>
        <v/>
      </c>
      <c r="AE51" s="20" t="str">
        <f>IF(AE48="","",AE49*$B51+AE50*$B51*設定!$I$5)</f>
        <v/>
      </c>
      <c r="AF51" s="20" t="str">
        <f>IF(AF48="","",AF49*$B51+AF50*$B51*設定!$I$5)</f>
        <v/>
      </c>
      <c r="AG51" s="20" t="str">
        <f>IF(AG48="","",AG49*$B51+AG50*$B51*設定!$I$5)</f>
        <v/>
      </c>
    </row>
    <row r="52" spans="1:33" ht="20.100000000000001" customHeight="1" collapsed="1" x14ac:dyDescent="0.15">
      <c r="A52" s="9">
        <f>A48+1</f>
        <v>13</v>
      </c>
      <c r="B52" s="11"/>
      <c r="C52" s="12"/>
      <c r="D52" s="12"/>
      <c r="E52" s="12"/>
      <c r="F52" s="12"/>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row>
    <row r="53" spans="1:33" ht="20.100000000000001" hidden="1" customHeight="1" outlineLevel="1" x14ac:dyDescent="0.15">
      <c r="A53" s="18"/>
      <c r="B53" s="19"/>
      <c r="C53" s="20" t="str">
        <f>IF(C52="","",VLOOKUP(C52,設定!$B$5:$C$9,2,FALSE))</f>
        <v/>
      </c>
      <c r="D53" s="20" t="str">
        <f>IF(D52="","",VLOOKUP(D52,設定!$B$5:$C$9,2,FALSE))</f>
        <v/>
      </c>
      <c r="E53" s="20" t="str">
        <f>IF(E52="","",VLOOKUP(E52,設定!$B$5:$C$9,2,FALSE))</f>
        <v/>
      </c>
      <c r="F53" s="20" t="str">
        <f>IF(F52="","",VLOOKUP(F52,設定!$B$5:$C$9,2,FALSE))</f>
        <v/>
      </c>
      <c r="G53" s="20" t="str">
        <f>IF(G52="","",VLOOKUP(G52,設定!$B$5:$C$9,2,FALSE))</f>
        <v/>
      </c>
      <c r="H53" s="20" t="str">
        <f>IF(H52="","",VLOOKUP(H52,設定!$B$5:$C$9,2,FALSE))</f>
        <v/>
      </c>
      <c r="I53" s="20" t="str">
        <f>IF(I52="","",VLOOKUP(I52,設定!$B$5:$C$9,2,FALSE))</f>
        <v/>
      </c>
      <c r="J53" s="20" t="str">
        <f>IF(J52="","",VLOOKUP(J52,設定!$B$5:$C$9,2,FALSE))</f>
        <v/>
      </c>
      <c r="K53" s="20" t="str">
        <f>IF(K52="","",VLOOKUP(K52,設定!$B$5:$C$9,2,FALSE))</f>
        <v/>
      </c>
      <c r="L53" s="20" t="str">
        <f>IF(L52="","",VLOOKUP(L52,設定!$B$5:$C$9,2,FALSE))</f>
        <v/>
      </c>
      <c r="M53" s="20" t="str">
        <f>IF(M52="","",VLOOKUP(M52,設定!$B$5:$C$9,2,FALSE))</f>
        <v/>
      </c>
      <c r="N53" s="20" t="str">
        <f>IF(N52="","",VLOOKUP(N52,設定!$B$5:$C$9,2,FALSE))</f>
        <v/>
      </c>
      <c r="O53" s="20" t="str">
        <f>IF(O52="","",VLOOKUP(O52,設定!$B$5:$C$9,2,FALSE))</f>
        <v/>
      </c>
      <c r="P53" s="20" t="str">
        <f>IF(P52="","",VLOOKUP(P52,設定!$B$5:$C$9,2,FALSE))</f>
        <v/>
      </c>
      <c r="Q53" s="20" t="str">
        <f>IF(Q52="","",VLOOKUP(Q52,設定!$B$5:$C$9,2,FALSE))</f>
        <v/>
      </c>
      <c r="R53" s="20" t="str">
        <f>IF(R52="","",VLOOKUP(R52,設定!$B$5:$C$9,2,FALSE))</f>
        <v/>
      </c>
      <c r="S53" s="20" t="str">
        <f>IF(S52="","",VLOOKUP(S52,設定!$B$5:$C$9,2,FALSE))</f>
        <v/>
      </c>
      <c r="T53" s="20" t="str">
        <f>IF(T52="","",VLOOKUP(T52,設定!$B$5:$C$9,2,FALSE))</f>
        <v/>
      </c>
      <c r="U53" s="20" t="str">
        <f>IF(U52="","",VLOOKUP(U52,設定!$B$5:$C$9,2,FALSE))</f>
        <v/>
      </c>
      <c r="V53" s="20" t="str">
        <f>IF(V52="","",VLOOKUP(V52,設定!$B$5:$C$9,2,FALSE))</f>
        <v/>
      </c>
      <c r="W53" s="20" t="str">
        <f>IF(W52="","",VLOOKUP(W52,設定!$B$5:$C$9,2,FALSE))</f>
        <v/>
      </c>
      <c r="X53" s="20" t="str">
        <f>IF(X52="","",VLOOKUP(X52,設定!$B$5:$C$9,2,FALSE))</f>
        <v/>
      </c>
      <c r="Y53" s="20" t="str">
        <f>IF(Y52="","",VLOOKUP(Y52,設定!$B$5:$C$9,2,FALSE))</f>
        <v/>
      </c>
      <c r="Z53" s="20" t="str">
        <f>IF(Z52="","",VLOOKUP(Z52,設定!$B$5:$C$9,2,FALSE))</f>
        <v/>
      </c>
      <c r="AA53" s="20" t="str">
        <f>IF(AA52="","",VLOOKUP(AA52,設定!$B$5:$C$9,2,FALSE))</f>
        <v/>
      </c>
      <c r="AB53" s="20" t="str">
        <f>IF(AB52="","",VLOOKUP(AB52,設定!$B$5:$C$9,2,FALSE))</f>
        <v/>
      </c>
      <c r="AC53" s="20" t="str">
        <f>IF(AC52="","",VLOOKUP(AC52,設定!$B$5:$C$9,2,FALSE))</f>
        <v/>
      </c>
      <c r="AD53" s="20" t="str">
        <f>IF(AD52="","",VLOOKUP(AD52,設定!$B$5:$C$9,2,FALSE))</f>
        <v/>
      </c>
      <c r="AE53" s="20" t="str">
        <f>IF(AE52="","",VLOOKUP(AE52,設定!$B$5:$C$9,2,FALSE))</f>
        <v/>
      </c>
      <c r="AF53" s="20" t="str">
        <f>IF(AF52="","",VLOOKUP(AF52,設定!$B$5:$C$9,2,FALSE))</f>
        <v/>
      </c>
      <c r="AG53" s="20" t="str">
        <f>IF(AG52="","",VLOOKUP(AG52,設定!$B$5:$C$9,2,FALSE))</f>
        <v/>
      </c>
    </row>
    <row r="54" spans="1:33" ht="20.100000000000001" hidden="1" customHeight="1" outlineLevel="1" x14ac:dyDescent="0.15">
      <c r="A54" s="18"/>
      <c r="B54" s="19"/>
      <c r="C54" s="20" t="str">
        <f>IF(C52="","",VLOOKUP(C52,設定!$B$5:$D$9,3,FALSE))</f>
        <v/>
      </c>
      <c r="D54" s="20" t="str">
        <f>IF(D52="","",VLOOKUP(D52,設定!$B$5:$D$9,3,FALSE))</f>
        <v/>
      </c>
      <c r="E54" s="20" t="str">
        <f>IF(E52="","",VLOOKUP(E52,設定!$B$5:$D$9,3,FALSE))</f>
        <v/>
      </c>
      <c r="F54" s="20" t="str">
        <f>IF(F52="","",VLOOKUP(F52,設定!$B$5:$D$9,3,FALSE))</f>
        <v/>
      </c>
      <c r="G54" s="20" t="str">
        <f>IF(G52="","",VLOOKUP(G52,設定!$B$5:$D$9,3,FALSE))</f>
        <v/>
      </c>
      <c r="H54" s="20" t="str">
        <f>IF(H52="","",VLOOKUP(H52,設定!$B$5:$D$9,3,FALSE))</f>
        <v/>
      </c>
      <c r="I54" s="20" t="str">
        <f>IF(I52="","",VLOOKUP(I52,設定!$B$5:$D$9,3,FALSE))</f>
        <v/>
      </c>
      <c r="J54" s="20" t="str">
        <f>IF(J52="","",VLOOKUP(J52,設定!$B$5:$D$9,3,FALSE))</f>
        <v/>
      </c>
      <c r="K54" s="20" t="str">
        <f>IF(K52="","",VLOOKUP(K52,設定!$B$5:$D$9,3,FALSE))</f>
        <v/>
      </c>
      <c r="L54" s="20" t="str">
        <f>IF(L52="","",VLOOKUP(L52,設定!$B$5:$D$9,3,FALSE))</f>
        <v/>
      </c>
      <c r="M54" s="20" t="str">
        <f>IF(M52="","",VLOOKUP(M52,設定!$B$5:$D$9,3,FALSE))</f>
        <v/>
      </c>
      <c r="N54" s="20" t="str">
        <f>IF(N52="","",VLOOKUP(N52,設定!$B$5:$D$9,3,FALSE))</f>
        <v/>
      </c>
      <c r="O54" s="20" t="str">
        <f>IF(O52="","",VLOOKUP(O52,設定!$B$5:$D$9,3,FALSE))</f>
        <v/>
      </c>
      <c r="P54" s="20" t="str">
        <f>IF(P52="","",VLOOKUP(P52,設定!$B$5:$D$9,3,FALSE))</f>
        <v/>
      </c>
      <c r="Q54" s="20" t="str">
        <f>IF(Q52="","",VLOOKUP(Q52,設定!$B$5:$D$9,3,FALSE))</f>
        <v/>
      </c>
      <c r="R54" s="20" t="str">
        <f>IF(R52="","",VLOOKUP(R52,設定!$B$5:$D$9,3,FALSE))</f>
        <v/>
      </c>
      <c r="S54" s="20" t="str">
        <f>IF(S52="","",VLOOKUP(S52,設定!$B$5:$D$9,3,FALSE))</f>
        <v/>
      </c>
      <c r="T54" s="20" t="str">
        <f>IF(T52="","",VLOOKUP(T52,設定!$B$5:$D$9,3,FALSE))</f>
        <v/>
      </c>
      <c r="U54" s="20" t="str">
        <f>IF(U52="","",VLOOKUP(U52,設定!$B$5:$D$9,3,FALSE))</f>
        <v/>
      </c>
      <c r="V54" s="20" t="str">
        <f>IF(V52="","",VLOOKUP(V52,設定!$B$5:$D$9,3,FALSE))</f>
        <v/>
      </c>
      <c r="W54" s="20" t="str">
        <f>IF(W52="","",VLOOKUP(W52,設定!$B$5:$D$9,3,FALSE))</f>
        <v/>
      </c>
      <c r="X54" s="20" t="str">
        <f>IF(X52="","",VLOOKUP(X52,設定!$B$5:$D$9,3,FALSE))</f>
        <v/>
      </c>
      <c r="Y54" s="20" t="str">
        <f>IF(Y52="","",VLOOKUP(Y52,設定!$B$5:$D$9,3,FALSE))</f>
        <v/>
      </c>
      <c r="Z54" s="20" t="str">
        <f>IF(Z52="","",VLOOKUP(Z52,設定!$B$5:$D$9,3,FALSE))</f>
        <v/>
      </c>
      <c r="AA54" s="20" t="str">
        <f>IF(AA52="","",VLOOKUP(AA52,設定!$B$5:$D$9,3,FALSE))</f>
        <v/>
      </c>
      <c r="AB54" s="20" t="str">
        <f>IF(AB52="","",VLOOKUP(AB52,設定!$B$5:$D$9,3,FALSE))</f>
        <v/>
      </c>
      <c r="AC54" s="20" t="str">
        <f>IF(AC52="","",VLOOKUP(AC52,設定!$B$5:$D$9,3,FALSE))</f>
        <v/>
      </c>
      <c r="AD54" s="20" t="str">
        <f>IF(AD52="","",VLOOKUP(AD52,設定!$B$5:$D$9,3,FALSE))</f>
        <v/>
      </c>
      <c r="AE54" s="20" t="str">
        <f>IF(AE52="","",VLOOKUP(AE52,設定!$B$5:$D$9,3,FALSE))</f>
        <v/>
      </c>
      <c r="AF54" s="20" t="str">
        <f>IF(AF52="","",VLOOKUP(AF52,設定!$B$5:$D$9,3,FALSE))</f>
        <v/>
      </c>
      <c r="AG54" s="20" t="str">
        <f>IF(AG52="","",VLOOKUP(AG52,設定!$B$5:$D$9,3,FALSE))</f>
        <v/>
      </c>
    </row>
    <row r="55" spans="1:33" ht="20.100000000000001" hidden="1" customHeight="1" outlineLevel="1" x14ac:dyDescent="0.15">
      <c r="A55" s="18" t="s">
        <v>18</v>
      </c>
      <c r="B55" s="19"/>
      <c r="C55" s="20" t="str">
        <f>IF(C52="","",C53*$B55+C54*$B55*設定!$I$5)</f>
        <v/>
      </c>
      <c r="D55" s="20" t="str">
        <f>IF(D52="","",D53*$B55+D54*$B55*設定!$I$5)</f>
        <v/>
      </c>
      <c r="E55" s="20" t="str">
        <f>IF(E52="","",E53*$B55+E54*$B55*設定!$I$5)</f>
        <v/>
      </c>
      <c r="F55" s="20" t="str">
        <f>IF(F52="","",F53*$B55+F54*$B55*設定!$I$5)</f>
        <v/>
      </c>
      <c r="G55" s="20" t="str">
        <f>IF(G52="","",G53*$B55+G54*$B55*設定!$I$5)</f>
        <v/>
      </c>
      <c r="H55" s="20" t="str">
        <f>IF(H52="","",H53*$B55+H54*$B55*設定!$I$5)</f>
        <v/>
      </c>
      <c r="I55" s="20" t="str">
        <f>IF(I52="","",I53*$B55+I54*$B55*設定!$I$5)</f>
        <v/>
      </c>
      <c r="J55" s="20" t="str">
        <f>IF(J52="","",J53*$B55+J54*$B55*設定!$I$5)</f>
        <v/>
      </c>
      <c r="K55" s="20" t="str">
        <f>IF(K52="","",K53*$B55+K54*$B55*設定!$I$5)</f>
        <v/>
      </c>
      <c r="L55" s="20" t="str">
        <f>IF(L52="","",L53*$B55+L54*$B55*設定!$I$5)</f>
        <v/>
      </c>
      <c r="M55" s="20" t="str">
        <f>IF(M52="","",M53*$B55+M54*$B55*設定!$I$5)</f>
        <v/>
      </c>
      <c r="N55" s="20" t="str">
        <f>IF(N52="","",N53*$B55+N54*$B55*設定!$I$5)</f>
        <v/>
      </c>
      <c r="O55" s="20" t="str">
        <f>IF(O52="","",O53*$B55+O54*$B55*設定!$I$5)</f>
        <v/>
      </c>
      <c r="P55" s="20" t="str">
        <f>IF(P52="","",P53*$B55+P54*$B55*設定!$I$5)</f>
        <v/>
      </c>
      <c r="Q55" s="20" t="str">
        <f>IF(Q52="","",Q53*$B55+Q54*$B55*設定!$I$5)</f>
        <v/>
      </c>
      <c r="R55" s="20" t="str">
        <f>IF(R52="","",R53*$B55+R54*$B55*設定!$I$5)</f>
        <v/>
      </c>
      <c r="S55" s="20" t="str">
        <f>IF(S52="","",S53*$B55+S54*$B55*設定!$I$5)</f>
        <v/>
      </c>
      <c r="T55" s="20" t="str">
        <f>IF(T52="","",T53*$B55+T54*$B55*設定!$I$5)</f>
        <v/>
      </c>
      <c r="U55" s="20" t="str">
        <f>IF(U52="","",U53*$B55+U54*$B55*設定!$I$5)</f>
        <v/>
      </c>
      <c r="V55" s="20" t="str">
        <f>IF(V52="","",V53*$B55+V54*$B55*設定!$I$5)</f>
        <v/>
      </c>
      <c r="W55" s="20" t="str">
        <f>IF(W52="","",W53*$B55+W54*$B55*設定!$I$5)</f>
        <v/>
      </c>
      <c r="X55" s="20" t="str">
        <f>IF(X52="","",X53*$B55+X54*$B55*設定!$I$5)</f>
        <v/>
      </c>
      <c r="Y55" s="20" t="str">
        <f>IF(Y52="","",Y53*$B55+Y54*$B55*設定!$I$5)</f>
        <v/>
      </c>
      <c r="Z55" s="20" t="str">
        <f>IF(Z52="","",Z53*$B55+Z54*$B55*設定!$I$5)</f>
        <v/>
      </c>
      <c r="AA55" s="20" t="str">
        <f>IF(AA52="","",AA53*$B55+AA54*$B55*設定!$I$5)</f>
        <v/>
      </c>
      <c r="AB55" s="20" t="str">
        <f>IF(AB52="","",AB53*$B55+AB54*$B55*設定!$I$5)</f>
        <v/>
      </c>
      <c r="AC55" s="20" t="str">
        <f>IF(AC52="","",AC53*$B55+AC54*$B55*設定!$I$5)</f>
        <v/>
      </c>
      <c r="AD55" s="20" t="str">
        <f>IF(AD52="","",AD53*$B55+AD54*$B55*設定!$I$5)</f>
        <v/>
      </c>
      <c r="AE55" s="20" t="str">
        <f>IF(AE52="","",AE53*$B55+AE54*$B55*設定!$I$5)</f>
        <v/>
      </c>
      <c r="AF55" s="20" t="str">
        <f>IF(AF52="","",AF53*$B55+AF54*$B55*設定!$I$5)</f>
        <v/>
      </c>
      <c r="AG55" s="20" t="str">
        <f>IF(AG52="","",AG53*$B55+AG54*$B55*設定!$I$5)</f>
        <v/>
      </c>
    </row>
    <row r="56" spans="1:33" ht="20.100000000000001" customHeight="1" collapsed="1" x14ac:dyDescent="0.15">
      <c r="A56" s="9">
        <f>A52+1</f>
        <v>14</v>
      </c>
      <c r="B56" s="11"/>
      <c r="C56" s="12"/>
      <c r="D56" s="12"/>
      <c r="E56" s="12"/>
      <c r="F56" s="12"/>
      <c r="G56" s="12"/>
      <c r="H56" s="12"/>
      <c r="I56" s="12"/>
      <c r="J56" s="12"/>
      <c r="K56" s="12"/>
      <c r="L56" s="12"/>
      <c r="M56" s="12"/>
      <c r="N56" s="12"/>
      <c r="O56" s="12"/>
      <c r="P56" s="12"/>
      <c r="Q56" s="12"/>
      <c r="R56" s="12"/>
      <c r="S56" s="12"/>
      <c r="T56" s="12"/>
      <c r="U56" s="12"/>
      <c r="V56" s="12"/>
      <c r="W56" s="12"/>
      <c r="X56" s="12"/>
      <c r="Y56" s="12"/>
      <c r="Z56" s="12"/>
      <c r="AA56" s="12"/>
      <c r="AB56" s="12"/>
      <c r="AC56" s="12"/>
      <c r="AD56" s="12"/>
      <c r="AE56" s="12"/>
      <c r="AF56" s="12"/>
      <c r="AG56" s="12"/>
    </row>
    <row r="57" spans="1:33" ht="20.100000000000001" hidden="1" customHeight="1" outlineLevel="1" x14ac:dyDescent="0.15">
      <c r="A57" s="18"/>
      <c r="B57" s="19"/>
      <c r="C57" s="20" t="str">
        <f>IF(C56="","",VLOOKUP(C56,設定!$B$5:$C$9,2,FALSE))</f>
        <v/>
      </c>
      <c r="D57" s="20" t="str">
        <f>IF(D56="","",VLOOKUP(D56,設定!$B$5:$C$9,2,FALSE))</f>
        <v/>
      </c>
      <c r="E57" s="20" t="str">
        <f>IF(E56="","",VLOOKUP(E56,設定!$B$5:$C$9,2,FALSE))</f>
        <v/>
      </c>
      <c r="F57" s="20" t="str">
        <f>IF(F56="","",VLOOKUP(F56,設定!$B$5:$C$9,2,FALSE))</f>
        <v/>
      </c>
      <c r="G57" s="20" t="str">
        <f>IF(G56="","",VLOOKUP(G56,設定!$B$5:$C$9,2,FALSE))</f>
        <v/>
      </c>
      <c r="H57" s="20" t="str">
        <f>IF(H56="","",VLOOKUP(H56,設定!$B$5:$C$9,2,FALSE))</f>
        <v/>
      </c>
      <c r="I57" s="20" t="str">
        <f>IF(I56="","",VLOOKUP(I56,設定!$B$5:$C$9,2,FALSE))</f>
        <v/>
      </c>
      <c r="J57" s="20" t="str">
        <f>IF(J56="","",VLOOKUP(J56,設定!$B$5:$C$9,2,FALSE))</f>
        <v/>
      </c>
      <c r="K57" s="20" t="str">
        <f>IF(K56="","",VLOOKUP(K56,設定!$B$5:$C$9,2,FALSE))</f>
        <v/>
      </c>
      <c r="L57" s="20" t="str">
        <f>IF(L56="","",VLOOKUP(L56,設定!$B$5:$C$9,2,FALSE))</f>
        <v/>
      </c>
      <c r="M57" s="20" t="str">
        <f>IF(M56="","",VLOOKUP(M56,設定!$B$5:$C$9,2,FALSE))</f>
        <v/>
      </c>
      <c r="N57" s="20" t="str">
        <f>IF(N56="","",VLOOKUP(N56,設定!$B$5:$C$9,2,FALSE))</f>
        <v/>
      </c>
      <c r="O57" s="20" t="str">
        <f>IF(O56="","",VLOOKUP(O56,設定!$B$5:$C$9,2,FALSE))</f>
        <v/>
      </c>
      <c r="P57" s="20" t="str">
        <f>IF(P56="","",VLOOKUP(P56,設定!$B$5:$C$9,2,FALSE))</f>
        <v/>
      </c>
      <c r="Q57" s="20" t="str">
        <f>IF(Q56="","",VLOOKUP(Q56,設定!$B$5:$C$9,2,FALSE))</f>
        <v/>
      </c>
      <c r="R57" s="20" t="str">
        <f>IF(R56="","",VLOOKUP(R56,設定!$B$5:$C$9,2,FALSE))</f>
        <v/>
      </c>
      <c r="S57" s="20" t="str">
        <f>IF(S56="","",VLOOKUP(S56,設定!$B$5:$C$9,2,FALSE))</f>
        <v/>
      </c>
      <c r="T57" s="20" t="str">
        <f>IF(T56="","",VLOOKUP(T56,設定!$B$5:$C$9,2,FALSE))</f>
        <v/>
      </c>
      <c r="U57" s="20" t="str">
        <f>IF(U56="","",VLOOKUP(U56,設定!$B$5:$C$9,2,FALSE))</f>
        <v/>
      </c>
      <c r="V57" s="20" t="str">
        <f>IF(V56="","",VLOOKUP(V56,設定!$B$5:$C$9,2,FALSE))</f>
        <v/>
      </c>
      <c r="W57" s="20" t="str">
        <f>IF(W56="","",VLOOKUP(W56,設定!$B$5:$C$9,2,FALSE))</f>
        <v/>
      </c>
      <c r="X57" s="20" t="str">
        <f>IF(X56="","",VLOOKUP(X56,設定!$B$5:$C$9,2,FALSE))</f>
        <v/>
      </c>
      <c r="Y57" s="20" t="str">
        <f>IF(Y56="","",VLOOKUP(Y56,設定!$B$5:$C$9,2,FALSE))</f>
        <v/>
      </c>
      <c r="Z57" s="20" t="str">
        <f>IF(Z56="","",VLOOKUP(Z56,設定!$B$5:$C$9,2,FALSE))</f>
        <v/>
      </c>
      <c r="AA57" s="20" t="str">
        <f>IF(AA56="","",VLOOKUP(AA56,設定!$B$5:$C$9,2,FALSE))</f>
        <v/>
      </c>
      <c r="AB57" s="20" t="str">
        <f>IF(AB56="","",VLOOKUP(AB56,設定!$B$5:$C$9,2,FALSE))</f>
        <v/>
      </c>
      <c r="AC57" s="20" t="str">
        <f>IF(AC56="","",VLOOKUP(AC56,設定!$B$5:$C$9,2,FALSE))</f>
        <v/>
      </c>
      <c r="AD57" s="20" t="str">
        <f>IF(AD56="","",VLOOKUP(AD56,設定!$B$5:$C$9,2,FALSE))</f>
        <v/>
      </c>
      <c r="AE57" s="20" t="str">
        <f>IF(AE56="","",VLOOKUP(AE56,設定!$B$5:$C$9,2,FALSE))</f>
        <v/>
      </c>
      <c r="AF57" s="20" t="str">
        <f>IF(AF56="","",VLOOKUP(AF56,設定!$B$5:$C$9,2,FALSE))</f>
        <v/>
      </c>
      <c r="AG57" s="20" t="str">
        <f>IF(AG56="","",VLOOKUP(AG56,設定!$B$5:$C$9,2,FALSE))</f>
        <v/>
      </c>
    </row>
    <row r="58" spans="1:33" ht="20.100000000000001" hidden="1" customHeight="1" outlineLevel="1" x14ac:dyDescent="0.15">
      <c r="A58" s="18"/>
      <c r="B58" s="19"/>
      <c r="C58" s="20" t="str">
        <f>IF(C56="","",VLOOKUP(C56,設定!$B$5:$D$9,3,FALSE))</f>
        <v/>
      </c>
      <c r="D58" s="20" t="str">
        <f>IF(D56="","",VLOOKUP(D56,設定!$B$5:$D$9,3,FALSE))</f>
        <v/>
      </c>
      <c r="E58" s="20" t="str">
        <f>IF(E56="","",VLOOKUP(E56,設定!$B$5:$D$9,3,FALSE))</f>
        <v/>
      </c>
      <c r="F58" s="20" t="str">
        <f>IF(F56="","",VLOOKUP(F56,設定!$B$5:$D$9,3,FALSE))</f>
        <v/>
      </c>
      <c r="G58" s="20" t="str">
        <f>IF(G56="","",VLOOKUP(G56,設定!$B$5:$D$9,3,FALSE))</f>
        <v/>
      </c>
      <c r="H58" s="20" t="str">
        <f>IF(H56="","",VLOOKUP(H56,設定!$B$5:$D$9,3,FALSE))</f>
        <v/>
      </c>
      <c r="I58" s="20" t="str">
        <f>IF(I56="","",VLOOKUP(I56,設定!$B$5:$D$9,3,FALSE))</f>
        <v/>
      </c>
      <c r="J58" s="20" t="str">
        <f>IF(J56="","",VLOOKUP(J56,設定!$B$5:$D$9,3,FALSE))</f>
        <v/>
      </c>
      <c r="K58" s="20" t="str">
        <f>IF(K56="","",VLOOKUP(K56,設定!$B$5:$D$9,3,FALSE))</f>
        <v/>
      </c>
      <c r="L58" s="20" t="str">
        <f>IF(L56="","",VLOOKUP(L56,設定!$B$5:$D$9,3,FALSE))</f>
        <v/>
      </c>
      <c r="M58" s="20" t="str">
        <f>IF(M56="","",VLOOKUP(M56,設定!$B$5:$D$9,3,FALSE))</f>
        <v/>
      </c>
      <c r="N58" s="20" t="str">
        <f>IF(N56="","",VLOOKUP(N56,設定!$B$5:$D$9,3,FALSE))</f>
        <v/>
      </c>
      <c r="O58" s="20" t="str">
        <f>IF(O56="","",VLOOKUP(O56,設定!$B$5:$D$9,3,FALSE))</f>
        <v/>
      </c>
      <c r="P58" s="20" t="str">
        <f>IF(P56="","",VLOOKUP(P56,設定!$B$5:$D$9,3,FALSE))</f>
        <v/>
      </c>
      <c r="Q58" s="20" t="str">
        <f>IF(Q56="","",VLOOKUP(Q56,設定!$B$5:$D$9,3,FALSE))</f>
        <v/>
      </c>
      <c r="R58" s="20" t="str">
        <f>IF(R56="","",VLOOKUP(R56,設定!$B$5:$D$9,3,FALSE))</f>
        <v/>
      </c>
      <c r="S58" s="20" t="str">
        <f>IF(S56="","",VLOOKUP(S56,設定!$B$5:$D$9,3,FALSE))</f>
        <v/>
      </c>
      <c r="T58" s="20" t="str">
        <f>IF(T56="","",VLOOKUP(T56,設定!$B$5:$D$9,3,FALSE))</f>
        <v/>
      </c>
      <c r="U58" s="20" t="str">
        <f>IF(U56="","",VLOOKUP(U56,設定!$B$5:$D$9,3,FALSE))</f>
        <v/>
      </c>
      <c r="V58" s="20" t="str">
        <f>IF(V56="","",VLOOKUP(V56,設定!$B$5:$D$9,3,FALSE))</f>
        <v/>
      </c>
      <c r="W58" s="20" t="str">
        <f>IF(W56="","",VLOOKUP(W56,設定!$B$5:$D$9,3,FALSE))</f>
        <v/>
      </c>
      <c r="X58" s="20" t="str">
        <f>IF(X56="","",VLOOKUP(X56,設定!$B$5:$D$9,3,FALSE))</f>
        <v/>
      </c>
      <c r="Y58" s="20" t="str">
        <f>IF(Y56="","",VLOOKUP(Y56,設定!$B$5:$D$9,3,FALSE))</f>
        <v/>
      </c>
      <c r="Z58" s="20" t="str">
        <f>IF(Z56="","",VLOOKUP(Z56,設定!$B$5:$D$9,3,FALSE))</f>
        <v/>
      </c>
      <c r="AA58" s="20" t="str">
        <f>IF(AA56="","",VLOOKUP(AA56,設定!$B$5:$D$9,3,FALSE))</f>
        <v/>
      </c>
      <c r="AB58" s="20" t="str">
        <f>IF(AB56="","",VLOOKUP(AB56,設定!$B$5:$D$9,3,FALSE))</f>
        <v/>
      </c>
      <c r="AC58" s="20" t="str">
        <f>IF(AC56="","",VLOOKUP(AC56,設定!$B$5:$D$9,3,FALSE))</f>
        <v/>
      </c>
      <c r="AD58" s="20" t="str">
        <f>IF(AD56="","",VLOOKUP(AD56,設定!$B$5:$D$9,3,FALSE))</f>
        <v/>
      </c>
      <c r="AE58" s="20" t="str">
        <f>IF(AE56="","",VLOOKUP(AE56,設定!$B$5:$D$9,3,FALSE))</f>
        <v/>
      </c>
      <c r="AF58" s="20" t="str">
        <f>IF(AF56="","",VLOOKUP(AF56,設定!$B$5:$D$9,3,FALSE))</f>
        <v/>
      </c>
      <c r="AG58" s="20" t="str">
        <f>IF(AG56="","",VLOOKUP(AG56,設定!$B$5:$D$9,3,FALSE))</f>
        <v/>
      </c>
    </row>
    <row r="59" spans="1:33" ht="20.100000000000001" hidden="1" customHeight="1" outlineLevel="1" x14ac:dyDescent="0.15">
      <c r="A59" s="18" t="s">
        <v>18</v>
      </c>
      <c r="B59" s="19"/>
      <c r="C59" s="20" t="str">
        <f>IF(C56="","",C57*$B59+C58*$B59*設定!$I$5)</f>
        <v/>
      </c>
      <c r="D59" s="20" t="str">
        <f>IF(D56="","",D57*$B59+D58*$B59*設定!$I$5)</f>
        <v/>
      </c>
      <c r="E59" s="20" t="str">
        <f>IF(E56="","",E57*$B59+E58*$B59*設定!$I$5)</f>
        <v/>
      </c>
      <c r="F59" s="20" t="str">
        <f>IF(F56="","",F57*$B59+F58*$B59*設定!$I$5)</f>
        <v/>
      </c>
      <c r="G59" s="20" t="str">
        <f>IF(G56="","",G57*$B59+G58*$B59*設定!$I$5)</f>
        <v/>
      </c>
      <c r="H59" s="20" t="str">
        <f>IF(H56="","",H57*$B59+H58*$B59*設定!$I$5)</f>
        <v/>
      </c>
      <c r="I59" s="20" t="str">
        <f>IF(I56="","",I57*$B59+I58*$B59*設定!$I$5)</f>
        <v/>
      </c>
      <c r="J59" s="20" t="str">
        <f>IF(J56="","",J57*$B59+J58*$B59*設定!$I$5)</f>
        <v/>
      </c>
      <c r="K59" s="20" t="str">
        <f>IF(K56="","",K57*$B59+K58*$B59*設定!$I$5)</f>
        <v/>
      </c>
      <c r="L59" s="20" t="str">
        <f>IF(L56="","",L57*$B59+L58*$B59*設定!$I$5)</f>
        <v/>
      </c>
      <c r="M59" s="20" t="str">
        <f>IF(M56="","",M57*$B59+M58*$B59*設定!$I$5)</f>
        <v/>
      </c>
      <c r="N59" s="20" t="str">
        <f>IF(N56="","",N57*$B59+N58*$B59*設定!$I$5)</f>
        <v/>
      </c>
      <c r="O59" s="20" t="str">
        <f>IF(O56="","",O57*$B59+O58*$B59*設定!$I$5)</f>
        <v/>
      </c>
      <c r="P59" s="20" t="str">
        <f>IF(P56="","",P57*$B59+P58*$B59*設定!$I$5)</f>
        <v/>
      </c>
      <c r="Q59" s="20" t="str">
        <f>IF(Q56="","",Q57*$B59+Q58*$B59*設定!$I$5)</f>
        <v/>
      </c>
      <c r="R59" s="20" t="str">
        <f>IF(R56="","",R57*$B59+R58*$B59*設定!$I$5)</f>
        <v/>
      </c>
      <c r="S59" s="20" t="str">
        <f>IF(S56="","",S57*$B59+S58*$B59*設定!$I$5)</f>
        <v/>
      </c>
      <c r="T59" s="20" t="str">
        <f>IF(T56="","",T57*$B59+T58*$B59*設定!$I$5)</f>
        <v/>
      </c>
      <c r="U59" s="20" t="str">
        <f>IF(U56="","",U57*$B59+U58*$B59*設定!$I$5)</f>
        <v/>
      </c>
      <c r="V59" s="20" t="str">
        <f>IF(V56="","",V57*$B59+V58*$B59*設定!$I$5)</f>
        <v/>
      </c>
      <c r="W59" s="20" t="str">
        <f>IF(W56="","",W57*$B59+W58*$B59*設定!$I$5)</f>
        <v/>
      </c>
      <c r="X59" s="20" t="str">
        <f>IF(X56="","",X57*$B59+X58*$B59*設定!$I$5)</f>
        <v/>
      </c>
      <c r="Y59" s="20" t="str">
        <f>IF(Y56="","",Y57*$B59+Y58*$B59*設定!$I$5)</f>
        <v/>
      </c>
      <c r="Z59" s="20" t="str">
        <f>IF(Z56="","",Z57*$B59+Z58*$B59*設定!$I$5)</f>
        <v/>
      </c>
      <c r="AA59" s="20" t="str">
        <f>IF(AA56="","",AA57*$B59+AA58*$B59*設定!$I$5)</f>
        <v/>
      </c>
      <c r="AB59" s="20" t="str">
        <f>IF(AB56="","",AB57*$B59+AB58*$B59*設定!$I$5)</f>
        <v/>
      </c>
      <c r="AC59" s="20" t="str">
        <f>IF(AC56="","",AC57*$B59+AC58*$B59*設定!$I$5)</f>
        <v/>
      </c>
      <c r="AD59" s="20" t="str">
        <f>IF(AD56="","",AD57*$B59+AD58*$B59*設定!$I$5)</f>
        <v/>
      </c>
      <c r="AE59" s="20" t="str">
        <f>IF(AE56="","",AE57*$B59+AE58*$B59*設定!$I$5)</f>
        <v/>
      </c>
      <c r="AF59" s="20" t="str">
        <f>IF(AF56="","",AF57*$B59+AF58*$B59*設定!$I$5)</f>
        <v/>
      </c>
      <c r="AG59" s="20" t="str">
        <f>IF(AG56="","",AG57*$B59+AG58*$B59*設定!$I$5)</f>
        <v/>
      </c>
    </row>
    <row r="60" spans="1:33" ht="20.100000000000001" customHeight="1" collapsed="1" x14ac:dyDescent="0.15">
      <c r="A60" s="9">
        <f>A56+1</f>
        <v>15</v>
      </c>
      <c r="B60" s="11"/>
      <c r="C60" s="12"/>
      <c r="D60" s="12"/>
      <c r="E60" s="12"/>
      <c r="F60" s="12"/>
      <c r="G60" s="12"/>
      <c r="H60" s="12"/>
      <c r="I60" s="12"/>
      <c r="J60" s="12"/>
      <c r="K60" s="12"/>
      <c r="L60" s="12"/>
      <c r="M60" s="12"/>
      <c r="N60" s="12"/>
      <c r="O60" s="12"/>
      <c r="P60" s="12"/>
      <c r="Q60" s="12"/>
      <c r="R60" s="12"/>
      <c r="S60" s="12"/>
      <c r="T60" s="12"/>
      <c r="U60" s="12"/>
      <c r="V60" s="12"/>
      <c r="W60" s="12"/>
      <c r="X60" s="12"/>
      <c r="Y60" s="12"/>
      <c r="Z60" s="12"/>
      <c r="AA60" s="12"/>
      <c r="AB60" s="12"/>
      <c r="AC60" s="12"/>
      <c r="AD60" s="12"/>
      <c r="AE60" s="12"/>
      <c r="AF60" s="12"/>
      <c r="AG60" s="12"/>
    </row>
    <row r="61" spans="1:33" ht="20.100000000000001" hidden="1" customHeight="1" outlineLevel="1" x14ac:dyDescent="0.15">
      <c r="A61" s="18"/>
      <c r="B61" s="19" t="s">
        <v>20</v>
      </c>
      <c r="C61" s="20" t="str">
        <f>IF(C60="","",VLOOKUP(C60,設定!$B$5:$C$9,2,FALSE))</f>
        <v/>
      </c>
      <c r="D61" s="20" t="str">
        <f>IF(D60="","",VLOOKUP(D60,設定!$B$5:$C$9,2,FALSE))</f>
        <v/>
      </c>
      <c r="E61" s="20" t="str">
        <f>IF(E60="","",VLOOKUP(E60,設定!$B$5:$C$9,2,FALSE))</f>
        <v/>
      </c>
      <c r="F61" s="20" t="str">
        <f>IF(F60="","",VLOOKUP(F60,設定!$B$5:$C$9,2,FALSE))</f>
        <v/>
      </c>
      <c r="G61" s="20" t="str">
        <f>IF(G60="","",VLOOKUP(G60,設定!$B$5:$C$9,2,FALSE))</f>
        <v/>
      </c>
      <c r="H61" s="20" t="str">
        <f>IF(H60="","",VLOOKUP(H60,設定!$B$5:$C$9,2,FALSE))</f>
        <v/>
      </c>
      <c r="I61" s="20" t="str">
        <f>IF(I60="","",VLOOKUP(I60,設定!$B$5:$C$9,2,FALSE))</f>
        <v/>
      </c>
      <c r="J61" s="20" t="str">
        <f>IF(J60="","",VLOOKUP(J60,設定!$B$5:$C$9,2,FALSE))</f>
        <v/>
      </c>
      <c r="K61" s="20" t="str">
        <f>IF(K60="","",VLOOKUP(K60,設定!$B$5:$C$9,2,FALSE))</f>
        <v/>
      </c>
      <c r="L61" s="20" t="str">
        <f>IF(L60="","",VLOOKUP(L60,設定!$B$5:$C$9,2,FALSE))</f>
        <v/>
      </c>
      <c r="M61" s="20" t="str">
        <f>IF(M60="","",VLOOKUP(M60,設定!$B$5:$C$9,2,FALSE))</f>
        <v/>
      </c>
      <c r="N61" s="20" t="str">
        <f>IF(N60="","",VLOOKUP(N60,設定!$B$5:$C$9,2,FALSE))</f>
        <v/>
      </c>
      <c r="O61" s="20" t="str">
        <f>IF(O60="","",VLOOKUP(O60,設定!$B$5:$C$9,2,FALSE))</f>
        <v/>
      </c>
      <c r="P61" s="20" t="str">
        <f>IF(P60="","",VLOOKUP(P60,設定!$B$5:$C$9,2,FALSE))</f>
        <v/>
      </c>
      <c r="Q61" s="20" t="str">
        <f>IF(Q60="","",VLOOKUP(Q60,設定!$B$5:$C$9,2,FALSE))</f>
        <v/>
      </c>
      <c r="R61" s="20" t="str">
        <f>IF(R60="","",VLOOKUP(R60,設定!$B$5:$C$9,2,FALSE))</f>
        <v/>
      </c>
      <c r="S61" s="20" t="str">
        <f>IF(S60="","",VLOOKUP(S60,設定!$B$5:$C$9,2,FALSE))</f>
        <v/>
      </c>
      <c r="T61" s="20" t="str">
        <f>IF(T60="","",VLOOKUP(T60,設定!$B$5:$C$9,2,FALSE))</f>
        <v/>
      </c>
      <c r="U61" s="20" t="str">
        <f>IF(U60="","",VLOOKUP(U60,設定!$B$5:$C$9,2,FALSE))</f>
        <v/>
      </c>
      <c r="V61" s="20" t="str">
        <f>IF(V60="","",VLOOKUP(V60,設定!$B$5:$C$9,2,FALSE))</f>
        <v/>
      </c>
      <c r="W61" s="20" t="str">
        <f>IF(W60="","",VLOOKUP(W60,設定!$B$5:$C$9,2,FALSE))</f>
        <v/>
      </c>
      <c r="X61" s="20" t="str">
        <f>IF(X60="","",VLOOKUP(X60,設定!$B$5:$C$9,2,FALSE))</f>
        <v/>
      </c>
      <c r="Y61" s="20" t="str">
        <f>IF(Y60="","",VLOOKUP(Y60,設定!$B$5:$C$9,2,FALSE))</f>
        <v/>
      </c>
      <c r="Z61" s="20" t="str">
        <f>IF(Z60="","",VLOOKUP(Z60,設定!$B$5:$C$9,2,FALSE))</f>
        <v/>
      </c>
      <c r="AA61" s="20" t="str">
        <f>IF(AA60="","",VLOOKUP(AA60,設定!$B$5:$C$9,2,FALSE))</f>
        <v/>
      </c>
      <c r="AB61" s="20" t="str">
        <f>IF(AB60="","",VLOOKUP(AB60,設定!$B$5:$C$9,2,FALSE))</f>
        <v/>
      </c>
      <c r="AC61" s="20" t="str">
        <f>IF(AC60="","",VLOOKUP(AC60,設定!$B$5:$C$9,2,FALSE))</f>
        <v/>
      </c>
      <c r="AD61" s="20" t="str">
        <f>IF(AD60="","",VLOOKUP(AD60,設定!$B$5:$C$9,2,FALSE))</f>
        <v/>
      </c>
      <c r="AE61" s="20" t="str">
        <f>IF(AE60="","",VLOOKUP(AE60,設定!$B$5:$C$9,2,FALSE))</f>
        <v/>
      </c>
      <c r="AF61" s="20" t="str">
        <f>IF(AF60="","",VLOOKUP(AF60,設定!$B$5:$C$9,2,FALSE))</f>
        <v/>
      </c>
      <c r="AG61" s="20" t="str">
        <f>IF(AG60="","",VLOOKUP(AG60,設定!$B$5:$C$9,2,FALSE))</f>
        <v/>
      </c>
    </row>
    <row r="62" spans="1:33" ht="20.100000000000001" hidden="1" customHeight="1" outlineLevel="1" x14ac:dyDescent="0.15">
      <c r="A62" s="18"/>
      <c r="B62" s="19" t="s">
        <v>21</v>
      </c>
      <c r="C62" s="20" t="str">
        <f>IF(C60="","",VLOOKUP(C60,設定!$B$5:$D$9,3,FALSE))</f>
        <v/>
      </c>
      <c r="D62" s="20" t="str">
        <f>IF(D60="","",VLOOKUP(D60,設定!$B$5:$D$9,3,FALSE))</f>
        <v/>
      </c>
      <c r="E62" s="20" t="str">
        <f>IF(E60="","",VLOOKUP(E60,設定!$B$5:$D$9,3,FALSE))</f>
        <v/>
      </c>
      <c r="F62" s="20" t="str">
        <f>IF(F60="","",VLOOKUP(F60,設定!$B$5:$D$9,3,FALSE))</f>
        <v/>
      </c>
      <c r="G62" s="20" t="str">
        <f>IF(G60="","",VLOOKUP(G60,設定!$B$5:$D$9,3,FALSE))</f>
        <v/>
      </c>
      <c r="H62" s="20" t="str">
        <f>IF(H60="","",VLOOKUP(H60,設定!$B$5:$D$9,3,FALSE))</f>
        <v/>
      </c>
      <c r="I62" s="20" t="str">
        <f>IF(I60="","",VLOOKUP(I60,設定!$B$5:$D$9,3,FALSE))</f>
        <v/>
      </c>
      <c r="J62" s="20" t="str">
        <f>IF(J60="","",VLOOKUP(J60,設定!$B$5:$D$9,3,FALSE))</f>
        <v/>
      </c>
      <c r="K62" s="20" t="str">
        <f>IF(K60="","",VLOOKUP(K60,設定!$B$5:$D$9,3,FALSE))</f>
        <v/>
      </c>
      <c r="L62" s="20" t="str">
        <f>IF(L60="","",VLOOKUP(L60,設定!$B$5:$D$9,3,FALSE))</f>
        <v/>
      </c>
      <c r="M62" s="20" t="str">
        <f>IF(M60="","",VLOOKUP(M60,設定!$B$5:$D$9,3,FALSE))</f>
        <v/>
      </c>
      <c r="N62" s="20" t="str">
        <f>IF(N60="","",VLOOKUP(N60,設定!$B$5:$D$9,3,FALSE))</f>
        <v/>
      </c>
      <c r="O62" s="20" t="str">
        <f>IF(O60="","",VLOOKUP(O60,設定!$B$5:$D$9,3,FALSE))</f>
        <v/>
      </c>
      <c r="P62" s="20" t="str">
        <f>IF(P60="","",VLOOKUP(P60,設定!$B$5:$D$9,3,FALSE))</f>
        <v/>
      </c>
      <c r="Q62" s="20" t="str">
        <f>IF(Q60="","",VLOOKUP(Q60,設定!$B$5:$D$9,3,FALSE))</f>
        <v/>
      </c>
      <c r="R62" s="20" t="str">
        <f>IF(R60="","",VLOOKUP(R60,設定!$B$5:$D$9,3,FALSE))</f>
        <v/>
      </c>
      <c r="S62" s="20" t="str">
        <f>IF(S60="","",VLOOKUP(S60,設定!$B$5:$D$9,3,FALSE))</f>
        <v/>
      </c>
      <c r="T62" s="20" t="str">
        <f>IF(T60="","",VLOOKUP(T60,設定!$B$5:$D$9,3,FALSE))</f>
        <v/>
      </c>
      <c r="U62" s="20" t="str">
        <f>IF(U60="","",VLOOKUP(U60,設定!$B$5:$D$9,3,FALSE))</f>
        <v/>
      </c>
      <c r="V62" s="20" t="str">
        <f>IF(V60="","",VLOOKUP(V60,設定!$B$5:$D$9,3,FALSE))</f>
        <v/>
      </c>
      <c r="W62" s="20" t="str">
        <f>IF(W60="","",VLOOKUP(W60,設定!$B$5:$D$9,3,FALSE))</f>
        <v/>
      </c>
      <c r="X62" s="20" t="str">
        <f>IF(X60="","",VLOOKUP(X60,設定!$B$5:$D$9,3,FALSE))</f>
        <v/>
      </c>
      <c r="Y62" s="20" t="str">
        <f>IF(Y60="","",VLOOKUP(Y60,設定!$B$5:$D$9,3,FALSE))</f>
        <v/>
      </c>
      <c r="Z62" s="20" t="str">
        <f>IF(Z60="","",VLOOKUP(Z60,設定!$B$5:$D$9,3,FALSE))</f>
        <v/>
      </c>
      <c r="AA62" s="20" t="str">
        <f>IF(AA60="","",VLOOKUP(AA60,設定!$B$5:$D$9,3,FALSE))</f>
        <v/>
      </c>
      <c r="AB62" s="20" t="str">
        <f>IF(AB60="","",VLOOKUP(AB60,設定!$B$5:$D$9,3,FALSE))</f>
        <v/>
      </c>
      <c r="AC62" s="20" t="str">
        <f>IF(AC60="","",VLOOKUP(AC60,設定!$B$5:$D$9,3,FALSE))</f>
        <v/>
      </c>
      <c r="AD62" s="20" t="str">
        <f>IF(AD60="","",VLOOKUP(AD60,設定!$B$5:$D$9,3,FALSE))</f>
        <v/>
      </c>
      <c r="AE62" s="20" t="str">
        <f>IF(AE60="","",VLOOKUP(AE60,設定!$B$5:$D$9,3,FALSE))</f>
        <v/>
      </c>
      <c r="AF62" s="20" t="str">
        <f>IF(AF60="","",VLOOKUP(AF60,設定!$B$5:$D$9,3,FALSE))</f>
        <v/>
      </c>
      <c r="AG62" s="20" t="str">
        <f>IF(AG60="","",VLOOKUP(AG60,設定!$B$5:$D$9,3,FALSE))</f>
        <v/>
      </c>
    </row>
    <row r="63" spans="1:33" ht="20.100000000000001" hidden="1" customHeight="1" outlineLevel="1" x14ac:dyDescent="0.15">
      <c r="A63" s="18" t="s">
        <v>18</v>
      </c>
      <c r="B63" s="19" t="str">
        <f>IF(B60="","",VLOOKUP(B60,設定!$F$5:$G$35,2,FALSE))</f>
        <v/>
      </c>
      <c r="C63" s="20" t="str">
        <f>IF(C60="","",C61*$B63+C62*$B63*設定!$I$5)</f>
        <v/>
      </c>
      <c r="D63" s="20" t="str">
        <f>IF(D60="","",D61*$B63+D62*$B63*設定!$I$5)</f>
        <v/>
      </c>
      <c r="E63" s="20" t="str">
        <f>IF(E60="","",E61*$B63+E62*$B63*設定!$I$5)</f>
        <v/>
      </c>
      <c r="F63" s="20" t="str">
        <f>IF(F60="","",F61*$B63+F62*$B63*設定!$I$5)</f>
        <v/>
      </c>
      <c r="G63" s="20" t="str">
        <f>IF(G60="","",G61*$B63+G62*$B63*設定!$I$5)</f>
        <v/>
      </c>
      <c r="H63" s="20" t="str">
        <f>IF(H60="","",H61*$B63+H62*$B63*設定!$I$5)</f>
        <v/>
      </c>
      <c r="I63" s="20" t="str">
        <f>IF(I60="","",I61*$B63+I62*$B63*設定!$I$5)</f>
        <v/>
      </c>
      <c r="J63" s="20" t="str">
        <f>IF(J60="","",J61*$B63+J62*$B63*設定!$I$5)</f>
        <v/>
      </c>
      <c r="K63" s="20" t="str">
        <f>IF(K60="","",K61*$B63+K62*$B63*設定!$I$5)</f>
        <v/>
      </c>
      <c r="L63" s="20" t="str">
        <f>IF(L60="","",L61*$B63+L62*$B63*設定!$I$5)</f>
        <v/>
      </c>
      <c r="M63" s="20" t="str">
        <f>IF(M60="","",M61*$B63+M62*$B63*設定!$I$5)</f>
        <v/>
      </c>
      <c r="N63" s="20" t="str">
        <f>IF(N60="","",N61*$B63+N62*$B63*設定!$I$5)</f>
        <v/>
      </c>
      <c r="O63" s="20" t="str">
        <f>IF(O60="","",O61*$B63+O62*$B63*設定!$I$5)</f>
        <v/>
      </c>
      <c r="P63" s="20" t="str">
        <f>IF(P60="","",P61*$B63+P62*$B63*設定!$I$5)</f>
        <v/>
      </c>
      <c r="Q63" s="20" t="str">
        <f>IF(Q60="","",Q61*$B63+Q62*$B63*設定!$I$5)</f>
        <v/>
      </c>
      <c r="R63" s="20" t="str">
        <f>IF(R60="","",R61*$B63+R62*$B63*設定!$I$5)</f>
        <v/>
      </c>
      <c r="S63" s="20" t="str">
        <f>IF(S60="","",S61*$B63+S62*$B63*設定!$I$5)</f>
        <v/>
      </c>
      <c r="T63" s="20" t="str">
        <f>IF(T60="","",T61*$B63+T62*$B63*設定!$I$5)</f>
        <v/>
      </c>
      <c r="U63" s="20" t="str">
        <f>IF(U60="","",U61*$B63+U62*$B63*設定!$I$5)</f>
        <v/>
      </c>
      <c r="V63" s="20" t="str">
        <f>IF(V60="","",V61*$B63+V62*$B63*設定!$I$5)</f>
        <v/>
      </c>
      <c r="W63" s="20" t="str">
        <f>IF(W60="","",W61*$B63+W62*$B63*設定!$I$5)</f>
        <v/>
      </c>
      <c r="X63" s="20" t="str">
        <f>IF(X60="","",X61*$B63+X62*$B63*設定!$I$5)</f>
        <v/>
      </c>
      <c r="Y63" s="20" t="str">
        <f>IF(Y60="","",Y61*$B63+Y62*$B63*設定!$I$5)</f>
        <v/>
      </c>
      <c r="Z63" s="20" t="str">
        <f>IF(Z60="","",Z61*$B63+Z62*$B63*設定!$I$5)</f>
        <v/>
      </c>
      <c r="AA63" s="20" t="str">
        <f>IF(AA60="","",AA61*$B63+AA62*$B63*設定!$I$5)</f>
        <v/>
      </c>
      <c r="AB63" s="20" t="str">
        <f>IF(AB60="","",AB61*$B63+AB62*$B63*設定!$I$5)</f>
        <v/>
      </c>
      <c r="AC63" s="20" t="str">
        <f>IF(AC60="","",AC61*$B63+AC62*$B63*設定!$I$5)</f>
        <v/>
      </c>
      <c r="AD63" s="20" t="str">
        <f>IF(AD60="","",AD61*$B63+AD62*$B63*設定!$I$5)</f>
        <v/>
      </c>
      <c r="AE63" s="20" t="str">
        <f>IF(AE60="","",AE61*$B63+AE62*$B63*設定!$I$5)</f>
        <v/>
      </c>
      <c r="AF63" s="20" t="str">
        <f>IF(AF60="","",AF61*$B63+AF62*$B63*設定!$I$5)</f>
        <v/>
      </c>
      <c r="AG63" s="20" t="str">
        <f>IF(AG60="","",AG61*$B63+AG62*$B63*設定!$I$5)</f>
        <v/>
      </c>
    </row>
    <row r="64" spans="1:33" ht="20.100000000000001" customHeight="1" collapsed="1" x14ac:dyDescent="0.15">
      <c r="A64" s="9">
        <f>A60+1</f>
        <v>16</v>
      </c>
      <c r="B64" s="11"/>
      <c r="C64" s="12"/>
      <c r="D64" s="12"/>
      <c r="E64" s="12"/>
      <c r="F64" s="12"/>
      <c r="G64" s="12"/>
      <c r="H64" s="12"/>
      <c r="I64" s="12"/>
      <c r="J64" s="12"/>
      <c r="K64" s="12"/>
      <c r="L64" s="12"/>
      <c r="M64" s="12"/>
      <c r="N64" s="12"/>
      <c r="O64" s="12"/>
      <c r="P64" s="12"/>
      <c r="Q64" s="12"/>
      <c r="R64" s="12"/>
      <c r="S64" s="12"/>
      <c r="T64" s="12"/>
      <c r="U64" s="12"/>
      <c r="V64" s="12"/>
      <c r="W64" s="12"/>
      <c r="X64" s="12"/>
      <c r="Y64" s="12"/>
      <c r="Z64" s="12"/>
      <c r="AA64" s="12"/>
      <c r="AB64" s="12"/>
      <c r="AC64" s="12"/>
      <c r="AD64" s="12"/>
      <c r="AE64" s="12"/>
      <c r="AF64" s="12"/>
      <c r="AG64" s="12"/>
    </row>
    <row r="65" spans="1:33" ht="20.100000000000001" hidden="1" customHeight="1" outlineLevel="1" x14ac:dyDescent="0.15">
      <c r="A65" s="18"/>
      <c r="B65" s="19" t="s">
        <v>20</v>
      </c>
      <c r="C65" s="20" t="str">
        <f>IF(C64="","",VLOOKUP(C64,設定!$B$5:$C$9,2,FALSE))</f>
        <v/>
      </c>
      <c r="D65" s="20" t="str">
        <f>IF(D64="","",VLOOKUP(D64,設定!$B$5:$C$9,2,FALSE))</f>
        <v/>
      </c>
      <c r="E65" s="20" t="str">
        <f>IF(E64="","",VLOOKUP(E64,設定!$B$5:$C$9,2,FALSE))</f>
        <v/>
      </c>
      <c r="F65" s="20" t="str">
        <f>IF(F64="","",VLOOKUP(F64,設定!$B$5:$C$9,2,FALSE))</f>
        <v/>
      </c>
      <c r="G65" s="20" t="str">
        <f>IF(G64="","",VLOOKUP(G64,設定!$B$5:$C$9,2,FALSE))</f>
        <v/>
      </c>
      <c r="H65" s="20" t="str">
        <f>IF(H64="","",VLOOKUP(H64,設定!$B$5:$C$9,2,FALSE))</f>
        <v/>
      </c>
      <c r="I65" s="20" t="str">
        <f>IF(I64="","",VLOOKUP(I64,設定!$B$5:$C$9,2,FALSE))</f>
        <v/>
      </c>
      <c r="J65" s="20" t="str">
        <f>IF(J64="","",VLOOKUP(J64,設定!$B$5:$C$9,2,FALSE))</f>
        <v/>
      </c>
      <c r="K65" s="20" t="str">
        <f>IF(K64="","",VLOOKUP(K64,設定!$B$5:$C$9,2,FALSE))</f>
        <v/>
      </c>
      <c r="L65" s="20" t="str">
        <f>IF(L64="","",VLOOKUP(L64,設定!$B$5:$C$9,2,FALSE))</f>
        <v/>
      </c>
      <c r="M65" s="20" t="str">
        <f>IF(M64="","",VLOOKUP(M64,設定!$B$5:$C$9,2,FALSE))</f>
        <v/>
      </c>
      <c r="N65" s="20" t="str">
        <f>IF(N64="","",VLOOKUP(N64,設定!$B$5:$C$9,2,FALSE))</f>
        <v/>
      </c>
      <c r="O65" s="20" t="str">
        <f>IF(O64="","",VLOOKUP(O64,設定!$B$5:$C$9,2,FALSE))</f>
        <v/>
      </c>
      <c r="P65" s="20" t="str">
        <f>IF(P64="","",VLOOKUP(P64,設定!$B$5:$C$9,2,FALSE))</f>
        <v/>
      </c>
      <c r="Q65" s="20" t="str">
        <f>IF(Q64="","",VLOOKUP(Q64,設定!$B$5:$C$9,2,FALSE))</f>
        <v/>
      </c>
      <c r="R65" s="20" t="str">
        <f>IF(R64="","",VLOOKUP(R64,設定!$B$5:$C$9,2,FALSE))</f>
        <v/>
      </c>
      <c r="S65" s="20" t="str">
        <f>IF(S64="","",VLOOKUP(S64,設定!$B$5:$C$9,2,FALSE))</f>
        <v/>
      </c>
      <c r="T65" s="20" t="str">
        <f>IF(T64="","",VLOOKUP(T64,設定!$B$5:$C$9,2,FALSE))</f>
        <v/>
      </c>
      <c r="U65" s="20" t="str">
        <f>IF(U64="","",VLOOKUP(U64,設定!$B$5:$C$9,2,FALSE))</f>
        <v/>
      </c>
      <c r="V65" s="20" t="str">
        <f>IF(V64="","",VLOOKUP(V64,設定!$B$5:$C$9,2,FALSE))</f>
        <v/>
      </c>
      <c r="W65" s="20" t="str">
        <f>IF(W64="","",VLOOKUP(W64,設定!$B$5:$C$9,2,FALSE))</f>
        <v/>
      </c>
      <c r="X65" s="20" t="str">
        <f>IF(X64="","",VLOOKUP(X64,設定!$B$5:$C$9,2,FALSE))</f>
        <v/>
      </c>
      <c r="Y65" s="20" t="str">
        <f>IF(Y64="","",VLOOKUP(Y64,設定!$B$5:$C$9,2,FALSE))</f>
        <v/>
      </c>
      <c r="Z65" s="20" t="str">
        <f>IF(Z64="","",VLOOKUP(Z64,設定!$B$5:$C$9,2,FALSE))</f>
        <v/>
      </c>
      <c r="AA65" s="20" t="str">
        <f>IF(AA64="","",VLOOKUP(AA64,設定!$B$5:$C$9,2,FALSE))</f>
        <v/>
      </c>
      <c r="AB65" s="20" t="str">
        <f>IF(AB64="","",VLOOKUP(AB64,設定!$B$5:$C$9,2,FALSE))</f>
        <v/>
      </c>
      <c r="AC65" s="20" t="str">
        <f>IF(AC64="","",VLOOKUP(AC64,設定!$B$5:$C$9,2,FALSE))</f>
        <v/>
      </c>
      <c r="AD65" s="20" t="str">
        <f>IF(AD64="","",VLOOKUP(AD64,設定!$B$5:$C$9,2,FALSE))</f>
        <v/>
      </c>
      <c r="AE65" s="20" t="str">
        <f>IF(AE64="","",VLOOKUP(AE64,設定!$B$5:$C$9,2,FALSE))</f>
        <v/>
      </c>
      <c r="AF65" s="20" t="str">
        <f>IF(AF64="","",VLOOKUP(AF64,設定!$B$5:$C$9,2,FALSE))</f>
        <v/>
      </c>
      <c r="AG65" s="20" t="str">
        <f>IF(AG64="","",VLOOKUP(AG64,設定!$B$5:$C$9,2,FALSE))</f>
        <v/>
      </c>
    </row>
    <row r="66" spans="1:33" ht="20.100000000000001" hidden="1" customHeight="1" outlineLevel="1" x14ac:dyDescent="0.15">
      <c r="A66" s="18"/>
      <c r="B66" s="19" t="s">
        <v>21</v>
      </c>
      <c r="C66" s="20" t="str">
        <f>IF(C64="","",VLOOKUP(C64,設定!$B$5:$D$9,3,FALSE))</f>
        <v/>
      </c>
      <c r="D66" s="20" t="str">
        <f>IF(D64="","",VLOOKUP(D64,設定!$B$5:$D$9,3,FALSE))</f>
        <v/>
      </c>
      <c r="E66" s="20" t="str">
        <f>IF(E64="","",VLOOKUP(E64,設定!$B$5:$D$9,3,FALSE))</f>
        <v/>
      </c>
      <c r="F66" s="20" t="str">
        <f>IF(F64="","",VLOOKUP(F64,設定!$B$5:$D$9,3,FALSE))</f>
        <v/>
      </c>
      <c r="G66" s="20" t="str">
        <f>IF(G64="","",VLOOKUP(G64,設定!$B$5:$D$9,3,FALSE))</f>
        <v/>
      </c>
      <c r="H66" s="20" t="str">
        <f>IF(H64="","",VLOOKUP(H64,設定!$B$5:$D$9,3,FALSE))</f>
        <v/>
      </c>
      <c r="I66" s="20" t="str">
        <f>IF(I64="","",VLOOKUP(I64,設定!$B$5:$D$9,3,FALSE))</f>
        <v/>
      </c>
      <c r="J66" s="20" t="str">
        <f>IF(J64="","",VLOOKUP(J64,設定!$B$5:$D$9,3,FALSE))</f>
        <v/>
      </c>
      <c r="K66" s="20" t="str">
        <f>IF(K64="","",VLOOKUP(K64,設定!$B$5:$D$9,3,FALSE))</f>
        <v/>
      </c>
      <c r="L66" s="20" t="str">
        <f>IF(L64="","",VLOOKUP(L64,設定!$B$5:$D$9,3,FALSE))</f>
        <v/>
      </c>
      <c r="M66" s="20" t="str">
        <f>IF(M64="","",VLOOKUP(M64,設定!$B$5:$D$9,3,FALSE))</f>
        <v/>
      </c>
      <c r="N66" s="20" t="str">
        <f>IF(N64="","",VLOOKUP(N64,設定!$B$5:$D$9,3,FALSE))</f>
        <v/>
      </c>
      <c r="O66" s="20" t="str">
        <f>IF(O64="","",VLOOKUP(O64,設定!$B$5:$D$9,3,FALSE))</f>
        <v/>
      </c>
      <c r="P66" s="20" t="str">
        <f>IF(P64="","",VLOOKUP(P64,設定!$B$5:$D$9,3,FALSE))</f>
        <v/>
      </c>
      <c r="Q66" s="20" t="str">
        <f>IF(Q64="","",VLOOKUP(Q64,設定!$B$5:$D$9,3,FALSE))</f>
        <v/>
      </c>
      <c r="R66" s="20" t="str">
        <f>IF(R64="","",VLOOKUP(R64,設定!$B$5:$D$9,3,FALSE))</f>
        <v/>
      </c>
      <c r="S66" s="20" t="str">
        <f>IF(S64="","",VLOOKUP(S64,設定!$B$5:$D$9,3,FALSE))</f>
        <v/>
      </c>
      <c r="T66" s="20" t="str">
        <f>IF(T64="","",VLOOKUP(T64,設定!$B$5:$D$9,3,FALSE))</f>
        <v/>
      </c>
      <c r="U66" s="20" t="str">
        <f>IF(U64="","",VLOOKUP(U64,設定!$B$5:$D$9,3,FALSE))</f>
        <v/>
      </c>
      <c r="V66" s="20" t="str">
        <f>IF(V64="","",VLOOKUP(V64,設定!$B$5:$D$9,3,FALSE))</f>
        <v/>
      </c>
      <c r="W66" s="20" t="str">
        <f>IF(W64="","",VLOOKUP(W64,設定!$B$5:$D$9,3,FALSE))</f>
        <v/>
      </c>
      <c r="X66" s="20" t="str">
        <f>IF(X64="","",VLOOKUP(X64,設定!$B$5:$D$9,3,FALSE))</f>
        <v/>
      </c>
      <c r="Y66" s="20" t="str">
        <f>IF(Y64="","",VLOOKUP(Y64,設定!$B$5:$D$9,3,FALSE))</f>
        <v/>
      </c>
      <c r="Z66" s="20" t="str">
        <f>IF(Z64="","",VLOOKUP(Z64,設定!$B$5:$D$9,3,FALSE))</f>
        <v/>
      </c>
      <c r="AA66" s="20" t="str">
        <f>IF(AA64="","",VLOOKUP(AA64,設定!$B$5:$D$9,3,FALSE))</f>
        <v/>
      </c>
      <c r="AB66" s="20" t="str">
        <f>IF(AB64="","",VLOOKUP(AB64,設定!$B$5:$D$9,3,FALSE))</f>
        <v/>
      </c>
      <c r="AC66" s="20" t="str">
        <f>IF(AC64="","",VLOOKUP(AC64,設定!$B$5:$D$9,3,FALSE))</f>
        <v/>
      </c>
      <c r="AD66" s="20" t="str">
        <f>IF(AD64="","",VLOOKUP(AD64,設定!$B$5:$D$9,3,FALSE))</f>
        <v/>
      </c>
      <c r="AE66" s="20" t="str">
        <f>IF(AE64="","",VLOOKUP(AE64,設定!$B$5:$D$9,3,FALSE))</f>
        <v/>
      </c>
      <c r="AF66" s="20" t="str">
        <f>IF(AF64="","",VLOOKUP(AF64,設定!$B$5:$D$9,3,FALSE))</f>
        <v/>
      </c>
      <c r="AG66" s="20" t="str">
        <f>IF(AG64="","",VLOOKUP(AG64,設定!$B$5:$D$9,3,FALSE))</f>
        <v/>
      </c>
    </row>
    <row r="67" spans="1:33" ht="20.100000000000001" hidden="1" customHeight="1" outlineLevel="1" x14ac:dyDescent="0.15">
      <c r="A67" s="18" t="s">
        <v>18</v>
      </c>
      <c r="B67" s="19" t="str">
        <f>IF(B64="","",VLOOKUP(B64,設定!$F$5:$G$35,2,FALSE))</f>
        <v/>
      </c>
      <c r="C67" s="20" t="str">
        <f>IF(C64="","",C65*$B$7+C66*$B$7*設定!$I$5)</f>
        <v/>
      </c>
      <c r="D67" s="20" t="str">
        <f>IF(D64="","",D65*$B$7+D66*$B$7*設定!$I$5)</f>
        <v/>
      </c>
      <c r="E67" s="20" t="str">
        <f>IF(E64="","",E65*$B$7+E66*$B$7*設定!$I$5)</f>
        <v/>
      </c>
      <c r="F67" s="20" t="str">
        <f>IF(F64="","",F65*$B$7+F66*$B$7*設定!$I$5)</f>
        <v/>
      </c>
      <c r="G67" s="20" t="str">
        <f>IF(G64="","",G65*$B$7+G66*$B$7*設定!$I$5)</f>
        <v/>
      </c>
      <c r="H67" s="20" t="str">
        <f>IF(H64="","",H65*$B$7+H66*$B$7*設定!$I$5)</f>
        <v/>
      </c>
      <c r="I67" s="20" t="str">
        <f>IF(I64="","",I65*$B$7+I66*$B$7*設定!$I$5)</f>
        <v/>
      </c>
      <c r="J67" s="20" t="str">
        <f>IF(J64="","",J65*$B$7+J66*$B$7*設定!$I$5)</f>
        <v/>
      </c>
      <c r="K67" s="20" t="str">
        <f>IF(K64="","",K65*$B$7+K66*$B$7*設定!$I$5)</f>
        <v/>
      </c>
      <c r="L67" s="20" t="str">
        <f>IF(L64="","",L65*$B$7+L66*$B$7*設定!$I$5)</f>
        <v/>
      </c>
      <c r="M67" s="20" t="str">
        <f>IF(M64="","",M65*$B$7+M66*$B$7*設定!$I$5)</f>
        <v/>
      </c>
      <c r="N67" s="20" t="str">
        <f>IF(N64="","",N65*$B$7+N66*$B$7*設定!$I$5)</f>
        <v/>
      </c>
      <c r="O67" s="20" t="str">
        <f>IF(O64="","",O65*$B$7+O66*$B$7*設定!$I$5)</f>
        <v/>
      </c>
      <c r="P67" s="20" t="str">
        <f>IF(P64="","",P65*$B$7+P66*$B$7*設定!$I$5)</f>
        <v/>
      </c>
      <c r="Q67" s="20" t="str">
        <f>IF(Q64="","",Q65*$B$7+Q66*$B$7*設定!$I$5)</f>
        <v/>
      </c>
      <c r="R67" s="20" t="str">
        <f>IF(R64="","",R65*$B$7+R66*$B$7*設定!$I$5)</f>
        <v/>
      </c>
      <c r="S67" s="20" t="str">
        <f>IF(S64="","",S65*$B$7+S66*$B$7*設定!$I$5)</f>
        <v/>
      </c>
      <c r="T67" s="20" t="str">
        <f>IF(T64="","",T65*$B$7+T66*$B$7*設定!$I$5)</f>
        <v/>
      </c>
      <c r="U67" s="20" t="str">
        <f>IF(U64="","",U65*$B$7+U66*$B$7*設定!$I$5)</f>
        <v/>
      </c>
      <c r="V67" s="20" t="str">
        <f>IF(V64="","",V65*$B$7+V66*$B$7*設定!$I$5)</f>
        <v/>
      </c>
      <c r="W67" s="20" t="str">
        <f>IF(W64="","",W65*$B$7+W66*$B$7*設定!$I$5)</f>
        <v/>
      </c>
      <c r="X67" s="20" t="str">
        <f>IF(X64="","",X65*$B$7+X66*$B$7*設定!$I$5)</f>
        <v/>
      </c>
      <c r="Y67" s="20" t="str">
        <f>IF(Y64="","",Y65*$B$7+Y66*$B$7*設定!$I$5)</f>
        <v/>
      </c>
      <c r="Z67" s="20" t="str">
        <f>IF(Z64="","",Z65*$B$7+Z66*$B$7*設定!$I$5)</f>
        <v/>
      </c>
      <c r="AA67" s="20" t="str">
        <f>IF(AA64="","",AA65*$B$7+AA66*$B$7*設定!$I$5)</f>
        <v/>
      </c>
      <c r="AB67" s="20" t="str">
        <f>IF(AB64="","",AB65*$B$7+AB66*$B$7*設定!$I$5)</f>
        <v/>
      </c>
      <c r="AC67" s="20" t="str">
        <f>IF(AC64="","",AC65*$B$7+AC66*$B$7*設定!$I$5)</f>
        <v/>
      </c>
      <c r="AD67" s="20" t="str">
        <f>IF(AD64="","",AD65*$B$7+AD66*$B$7*設定!$I$5)</f>
        <v/>
      </c>
      <c r="AE67" s="20" t="str">
        <f>IF(AE64="","",AE65*$B$7+AE66*$B$7*設定!$I$5)</f>
        <v/>
      </c>
      <c r="AF67" s="20" t="str">
        <f>IF(AF64="","",AF65*$B$7+AF66*$B$7*設定!$I$5)</f>
        <v/>
      </c>
      <c r="AG67" s="20" t="str">
        <f>IF(AG64="","",AG65*$B$7+AG66*$B$7*設定!$I$5)</f>
        <v/>
      </c>
    </row>
    <row r="68" spans="1:33" ht="20.100000000000001" customHeight="1" collapsed="1" x14ac:dyDescent="0.15">
      <c r="A68" s="9">
        <f>A64+1</f>
        <v>17</v>
      </c>
      <c r="B68" s="11"/>
      <c r="C68" s="12"/>
      <c r="D68" s="12"/>
      <c r="E68" s="12"/>
      <c r="F68" s="12"/>
      <c r="G68" s="12"/>
      <c r="H68" s="12"/>
      <c r="I68" s="12"/>
      <c r="J68" s="12"/>
      <c r="K68" s="12"/>
      <c r="L68" s="12"/>
      <c r="M68" s="12"/>
      <c r="N68" s="12"/>
      <c r="O68" s="12"/>
      <c r="P68" s="12"/>
      <c r="Q68" s="12"/>
      <c r="R68" s="12"/>
      <c r="S68" s="12"/>
      <c r="T68" s="12"/>
      <c r="U68" s="12"/>
      <c r="V68" s="12"/>
      <c r="W68" s="12"/>
      <c r="X68" s="12"/>
      <c r="Y68" s="12"/>
      <c r="Z68" s="12"/>
      <c r="AA68" s="12"/>
      <c r="AB68" s="12"/>
      <c r="AC68" s="12"/>
      <c r="AD68" s="12"/>
      <c r="AE68" s="12"/>
      <c r="AF68" s="12"/>
      <c r="AG68" s="12"/>
    </row>
    <row r="69" spans="1:33" ht="20.100000000000001" hidden="1" customHeight="1" outlineLevel="1" x14ac:dyDescent="0.15">
      <c r="A69" s="18"/>
      <c r="B69" s="19" t="s">
        <v>20</v>
      </c>
      <c r="C69" s="20" t="str">
        <f>IF(C68="","",VLOOKUP(C68,設定!$B$5:$C$9,2,FALSE))</f>
        <v/>
      </c>
      <c r="D69" s="20" t="str">
        <f>IF(D68="","",VLOOKUP(D68,設定!$B$5:$C$9,2,FALSE))</f>
        <v/>
      </c>
      <c r="E69" s="20" t="str">
        <f>IF(E68="","",VLOOKUP(E68,設定!$B$5:$C$9,2,FALSE))</f>
        <v/>
      </c>
      <c r="F69" s="20" t="str">
        <f>IF(F68="","",VLOOKUP(F68,設定!$B$5:$C$9,2,FALSE))</f>
        <v/>
      </c>
      <c r="G69" s="20" t="str">
        <f>IF(G68="","",VLOOKUP(G68,設定!$B$5:$C$9,2,FALSE))</f>
        <v/>
      </c>
      <c r="H69" s="20" t="str">
        <f>IF(H68="","",VLOOKUP(H68,設定!$B$5:$C$9,2,FALSE))</f>
        <v/>
      </c>
      <c r="I69" s="20" t="str">
        <f>IF(I68="","",VLOOKUP(I68,設定!$B$5:$C$9,2,FALSE))</f>
        <v/>
      </c>
      <c r="J69" s="20" t="str">
        <f>IF(J68="","",VLOOKUP(J68,設定!$B$5:$C$9,2,FALSE))</f>
        <v/>
      </c>
      <c r="K69" s="20" t="str">
        <f>IF(K68="","",VLOOKUP(K68,設定!$B$5:$C$9,2,FALSE))</f>
        <v/>
      </c>
      <c r="L69" s="20" t="str">
        <f>IF(L68="","",VLOOKUP(L68,設定!$B$5:$C$9,2,FALSE))</f>
        <v/>
      </c>
      <c r="M69" s="20" t="str">
        <f>IF(M68="","",VLOOKUP(M68,設定!$B$5:$C$9,2,FALSE))</f>
        <v/>
      </c>
      <c r="N69" s="20" t="str">
        <f>IF(N68="","",VLOOKUP(N68,設定!$B$5:$C$9,2,FALSE))</f>
        <v/>
      </c>
      <c r="O69" s="20" t="str">
        <f>IF(O68="","",VLOOKUP(O68,設定!$B$5:$C$9,2,FALSE))</f>
        <v/>
      </c>
      <c r="P69" s="20" t="str">
        <f>IF(P68="","",VLOOKUP(P68,設定!$B$5:$C$9,2,FALSE))</f>
        <v/>
      </c>
      <c r="Q69" s="20" t="str">
        <f>IF(Q68="","",VLOOKUP(Q68,設定!$B$5:$C$9,2,FALSE))</f>
        <v/>
      </c>
      <c r="R69" s="20" t="str">
        <f>IF(R68="","",VLOOKUP(R68,設定!$B$5:$C$9,2,FALSE))</f>
        <v/>
      </c>
      <c r="S69" s="20" t="str">
        <f>IF(S68="","",VLOOKUP(S68,設定!$B$5:$C$9,2,FALSE))</f>
        <v/>
      </c>
      <c r="T69" s="20" t="str">
        <f>IF(T68="","",VLOOKUP(T68,設定!$B$5:$C$9,2,FALSE))</f>
        <v/>
      </c>
      <c r="U69" s="20" t="str">
        <f>IF(U68="","",VLOOKUP(U68,設定!$B$5:$C$9,2,FALSE))</f>
        <v/>
      </c>
      <c r="V69" s="20" t="str">
        <f>IF(V68="","",VLOOKUP(V68,設定!$B$5:$C$9,2,FALSE))</f>
        <v/>
      </c>
      <c r="W69" s="20" t="str">
        <f>IF(W68="","",VLOOKUP(W68,設定!$B$5:$C$9,2,FALSE))</f>
        <v/>
      </c>
      <c r="X69" s="20" t="str">
        <f>IF(X68="","",VLOOKUP(X68,設定!$B$5:$C$9,2,FALSE))</f>
        <v/>
      </c>
      <c r="Y69" s="20" t="str">
        <f>IF(Y68="","",VLOOKUP(Y68,設定!$B$5:$C$9,2,FALSE))</f>
        <v/>
      </c>
      <c r="Z69" s="20" t="str">
        <f>IF(Z68="","",VLOOKUP(Z68,設定!$B$5:$C$9,2,FALSE))</f>
        <v/>
      </c>
      <c r="AA69" s="20" t="str">
        <f>IF(AA68="","",VLOOKUP(AA68,設定!$B$5:$C$9,2,FALSE))</f>
        <v/>
      </c>
      <c r="AB69" s="20" t="str">
        <f>IF(AB68="","",VLOOKUP(AB68,設定!$B$5:$C$9,2,FALSE))</f>
        <v/>
      </c>
      <c r="AC69" s="20" t="str">
        <f>IF(AC68="","",VLOOKUP(AC68,設定!$B$5:$C$9,2,FALSE))</f>
        <v/>
      </c>
      <c r="AD69" s="20" t="str">
        <f>IF(AD68="","",VLOOKUP(AD68,設定!$B$5:$C$9,2,FALSE))</f>
        <v/>
      </c>
      <c r="AE69" s="20" t="str">
        <f>IF(AE68="","",VLOOKUP(AE68,設定!$B$5:$C$9,2,FALSE))</f>
        <v/>
      </c>
      <c r="AF69" s="20" t="str">
        <f>IF(AF68="","",VLOOKUP(AF68,設定!$B$5:$C$9,2,FALSE))</f>
        <v/>
      </c>
      <c r="AG69" s="20" t="str">
        <f>IF(AG68="","",VLOOKUP(AG68,設定!$B$5:$C$9,2,FALSE))</f>
        <v/>
      </c>
    </row>
    <row r="70" spans="1:33" ht="20.100000000000001" hidden="1" customHeight="1" outlineLevel="1" x14ac:dyDescent="0.15">
      <c r="A70" s="18"/>
      <c r="B70" s="19" t="s">
        <v>21</v>
      </c>
      <c r="C70" s="20" t="str">
        <f>IF(C68="","",VLOOKUP(C68,設定!$B$5:$D$9,3,FALSE))</f>
        <v/>
      </c>
      <c r="D70" s="20" t="str">
        <f>IF(D68="","",VLOOKUP(D68,設定!$B$5:$D$9,3,FALSE))</f>
        <v/>
      </c>
      <c r="E70" s="20" t="str">
        <f>IF(E68="","",VLOOKUP(E68,設定!$B$5:$D$9,3,FALSE))</f>
        <v/>
      </c>
      <c r="F70" s="20" t="str">
        <f>IF(F68="","",VLOOKUP(F68,設定!$B$5:$D$9,3,FALSE))</f>
        <v/>
      </c>
      <c r="G70" s="20" t="str">
        <f>IF(G68="","",VLOOKUP(G68,設定!$B$5:$D$9,3,FALSE))</f>
        <v/>
      </c>
      <c r="H70" s="20" t="str">
        <f>IF(H68="","",VLOOKUP(H68,設定!$B$5:$D$9,3,FALSE))</f>
        <v/>
      </c>
      <c r="I70" s="20" t="str">
        <f>IF(I68="","",VLOOKUP(I68,設定!$B$5:$D$9,3,FALSE))</f>
        <v/>
      </c>
      <c r="J70" s="20" t="str">
        <f>IF(J68="","",VLOOKUP(J68,設定!$B$5:$D$9,3,FALSE))</f>
        <v/>
      </c>
      <c r="K70" s="20" t="str">
        <f>IF(K68="","",VLOOKUP(K68,設定!$B$5:$D$9,3,FALSE))</f>
        <v/>
      </c>
      <c r="L70" s="20" t="str">
        <f>IF(L68="","",VLOOKUP(L68,設定!$B$5:$D$9,3,FALSE))</f>
        <v/>
      </c>
      <c r="M70" s="20" t="str">
        <f>IF(M68="","",VLOOKUP(M68,設定!$B$5:$D$9,3,FALSE))</f>
        <v/>
      </c>
      <c r="N70" s="20" t="str">
        <f>IF(N68="","",VLOOKUP(N68,設定!$B$5:$D$9,3,FALSE))</f>
        <v/>
      </c>
      <c r="O70" s="20" t="str">
        <f>IF(O68="","",VLOOKUP(O68,設定!$B$5:$D$9,3,FALSE))</f>
        <v/>
      </c>
      <c r="P70" s="20" t="str">
        <f>IF(P68="","",VLOOKUP(P68,設定!$B$5:$D$9,3,FALSE))</f>
        <v/>
      </c>
      <c r="Q70" s="20" t="str">
        <f>IF(Q68="","",VLOOKUP(Q68,設定!$B$5:$D$9,3,FALSE))</f>
        <v/>
      </c>
      <c r="R70" s="20" t="str">
        <f>IF(R68="","",VLOOKUP(R68,設定!$B$5:$D$9,3,FALSE))</f>
        <v/>
      </c>
      <c r="S70" s="20" t="str">
        <f>IF(S68="","",VLOOKUP(S68,設定!$B$5:$D$9,3,FALSE))</f>
        <v/>
      </c>
      <c r="T70" s="20" t="str">
        <f>IF(T68="","",VLOOKUP(T68,設定!$B$5:$D$9,3,FALSE))</f>
        <v/>
      </c>
      <c r="U70" s="20" t="str">
        <f>IF(U68="","",VLOOKUP(U68,設定!$B$5:$D$9,3,FALSE))</f>
        <v/>
      </c>
      <c r="V70" s="20" t="str">
        <f>IF(V68="","",VLOOKUP(V68,設定!$B$5:$D$9,3,FALSE))</f>
        <v/>
      </c>
      <c r="W70" s="20" t="str">
        <f>IF(W68="","",VLOOKUP(W68,設定!$B$5:$D$9,3,FALSE))</f>
        <v/>
      </c>
      <c r="X70" s="20" t="str">
        <f>IF(X68="","",VLOOKUP(X68,設定!$B$5:$D$9,3,FALSE))</f>
        <v/>
      </c>
      <c r="Y70" s="20" t="str">
        <f>IF(Y68="","",VLOOKUP(Y68,設定!$B$5:$D$9,3,FALSE))</f>
        <v/>
      </c>
      <c r="Z70" s="20" t="str">
        <f>IF(Z68="","",VLOOKUP(Z68,設定!$B$5:$D$9,3,FALSE))</f>
        <v/>
      </c>
      <c r="AA70" s="20" t="str">
        <f>IF(AA68="","",VLOOKUP(AA68,設定!$B$5:$D$9,3,FALSE))</f>
        <v/>
      </c>
      <c r="AB70" s="20" t="str">
        <f>IF(AB68="","",VLOOKUP(AB68,設定!$B$5:$D$9,3,FALSE))</f>
        <v/>
      </c>
      <c r="AC70" s="20" t="str">
        <f>IF(AC68="","",VLOOKUP(AC68,設定!$B$5:$D$9,3,FALSE))</f>
        <v/>
      </c>
      <c r="AD70" s="20" t="str">
        <f>IF(AD68="","",VLOOKUP(AD68,設定!$B$5:$D$9,3,FALSE))</f>
        <v/>
      </c>
      <c r="AE70" s="20" t="str">
        <f>IF(AE68="","",VLOOKUP(AE68,設定!$B$5:$D$9,3,FALSE))</f>
        <v/>
      </c>
      <c r="AF70" s="20" t="str">
        <f>IF(AF68="","",VLOOKUP(AF68,設定!$B$5:$D$9,3,FALSE))</f>
        <v/>
      </c>
      <c r="AG70" s="20" t="str">
        <f>IF(AG68="","",VLOOKUP(AG68,設定!$B$5:$D$9,3,FALSE))</f>
        <v/>
      </c>
    </row>
    <row r="71" spans="1:33" ht="20.100000000000001" hidden="1" customHeight="1" outlineLevel="1" x14ac:dyDescent="0.15">
      <c r="A71" s="18" t="s">
        <v>18</v>
      </c>
      <c r="B71" s="19" t="str">
        <f>IF(B68="","",VLOOKUP(B68,設定!$F$5:$G$35,2,FALSE))</f>
        <v/>
      </c>
      <c r="C71" s="20" t="str">
        <f>IF(C68="","",C69*$B$7+C70*$B$7*設定!$I$5)</f>
        <v/>
      </c>
      <c r="D71" s="20" t="str">
        <f>IF(D68="","",D69*$B$7+D70*$B$7*設定!$I$5)</f>
        <v/>
      </c>
      <c r="E71" s="20" t="str">
        <f>IF(E68="","",E69*$B$7+E70*$B$7*設定!$I$5)</f>
        <v/>
      </c>
      <c r="F71" s="20" t="str">
        <f>IF(F68="","",F69*$B$7+F70*$B$7*設定!$I$5)</f>
        <v/>
      </c>
      <c r="G71" s="20" t="str">
        <f>IF(G68="","",G69*$B$7+G70*$B$7*設定!$I$5)</f>
        <v/>
      </c>
      <c r="H71" s="20" t="str">
        <f>IF(H68="","",H69*$B$7+H70*$B$7*設定!$I$5)</f>
        <v/>
      </c>
      <c r="I71" s="20" t="str">
        <f>IF(I68="","",I69*$B$7+I70*$B$7*設定!$I$5)</f>
        <v/>
      </c>
      <c r="J71" s="20" t="str">
        <f>IF(J68="","",J69*$B$7+J70*$B$7*設定!$I$5)</f>
        <v/>
      </c>
      <c r="K71" s="20" t="str">
        <f>IF(K68="","",K69*$B$7+K70*$B$7*設定!$I$5)</f>
        <v/>
      </c>
      <c r="L71" s="20" t="str">
        <f>IF(L68="","",L69*$B$7+L70*$B$7*設定!$I$5)</f>
        <v/>
      </c>
      <c r="M71" s="20" t="str">
        <f>IF(M68="","",M69*$B$7+M70*$B$7*設定!$I$5)</f>
        <v/>
      </c>
      <c r="N71" s="20" t="str">
        <f>IF(N68="","",N69*$B$7+N70*$B$7*設定!$I$5)</f>
        <v/>
      </c>
      <c r="O71" s="20" t="str">
        <f>IF(O68="","",O69*$B$7+O70*$B$7*設定!$I$5)</f>
        <v/>
      </c>
      <c r="P71" s="20" t="str">
        <f>IF(P68="","",P69*$B$7+P70*$B$7*設定!$I$5)</f>
        <v/>
      </c>
      <c r="Q71" s="20" t="str">
        <f>IF(Q68="","",Q69*$B$7+Q70*$B$7*設定!$I$5)</f>
        <v/>
      </c>
      <c r="R71" s="20" t="str">
        <f>IF(R68="","",R69*$B$7+R70*$B$7*設定!$I$5)</f>
        <v/>
      </c>
      <c r="S71" s="20" t="str">
        <f>IF(S68="","",S69*$B$7+S70*$B$7*設定!$I$5)</f>
        <v/>
      </c>
      <c r="T71" s="20" t="str">
        <f>IF(T68="","",T69*$B$7+T70*$B$7*設定!$I$5)</f>
        <v/>
      </c>
      <c r="U71" s="20" t="str">
        <f>IF(U68="","",U69*$B$7+U70*$B$7*設定!$I$5)</f>
        <v/>
      </c>
      <c r="V71" s="20" t="str">
        <f>IF(V68="","",V69*$B$7+V70*$B$7*設定!$I$5)</f>
        <v/>
      </c>
      <c r="W71" s="20" t="str">
        <f>IF(W68="","",W69*$B$7+W70*$B$7*設定!$I$5)</f>
        <v/>
      </c>
      <c r="X71" s="20" t="str">
        <f>IF(X68="","",X69*$B$7+X70*$B$7*設定!$I$5)</f>
        <v/>
      </c>
      <c r="Y71" s="20" t="str">
        <f>IF(Y68="","",Y69*$B$7+Y70*$B$7*設定!$I$5)</f>
        <v/>
      </c>
      <c r="Z71" s="20" t="str">
        <f>IF(Z68="","",Z69*$B$7+Z70*$B$7*設定!$I$5)</f>
        <v/>
      </c>
      <c r="AA71" s="20" t="str">
        <f>IF(AA68="","",AA69*$B$7+AA70*$B$7*設定!$I$5)</f>
        <v/>
      </c>
      <c r="AB71" s="20" t="str">
        <f>IF(AB68="","",AB69*$B$7+AB70*$B$7*設定!$I$5)</f>
        <v/>
      </c>
      <c r="AC71" s="20" t="str">
        <f>IF(AC68="","",AC69*$B$7+AC70*$B$7*設定!$I$5)</f>
        <v/>
      </c>
      <c r="AD71" s="20" t="str">
        <f>IF(AD68="","",AD69*$B$7+AD70*$B$7*設定!$I$5)</f>
        <v/>
      </c>
      <c r="AE71" s="20" t="str">
        <f>IF(AE68="","",AE69*$B$7+AE70*$B$7*設定!$I$5)</f>
        <v/>
      </c>
      <c r="AF71" s="20" t="str">
        <f>IF(AF68="","",AF69*$B$7+AF70*$B$7*設定!$I$5)</f>
        <v/>
      </c>
      <c r="AG71" s="20" t="str">
        <f>IF(AG68="","",AG69*$B$7+AG70*$B$7*設定!$I$5)</f>
        <v/>
      </c>
    </row>
    <row r="72" spans="1:33" ht="20.100000000000001" customHeight="1" collapsed="1" x14ac:dyDescent="0.15">
      <c r="A72" s="9">
        <f>A68+1</f>
        <v>18</v>
      </c>
      <c r="B72" s="11"/>
      <c r="C72" s="12"/>
      <c r="D72" s="12"/>
      <c r="E72" s="12"/>
      <c r="F72" s="12"/>
      <c r="G72" s="12"/>
      <c r="H72" s="12"/>
      <c r="I72" s="12"/>
      <c r="J72" s="12"/>
      <c r="K72" s="12"/>
      <c r="L72" s="12"/>
      <c r="M72" s="12"/>
      <c r="N72" s="12"/>
      <c r="O72" s="12"/>
      <c r="P72" s="12"/>
      <c r="Q72" s="12"/>
      <c r="R72" s="12"/>
      <c r="S72" s="12"/>
      <c r="T72" s="12"/>
      <c r="U72" s="12"/>
      <c r="V72" s="12"/>
      <c r="W72" s="12"/>
      <c r="X72" s="12"/>
      <c r="Y72" s="12"/>
      <c r="Z72" s="12"/>
      <c r="AA72" s="12"/>
      <c r="AB72" s="12"/>
      <c r="AC72" s="12"/>
      <c r="AD72" s="12"/>
      <c r="AE72" s="12"/>
      <c r="AF72" s="12"/>
      <c r="AG72" s="12"/>
    </row>
    <row r="73" spans="1:33" ht="20.100000000000001" hidden="1" customHeight="1" outlineLevel="1" x14ac:dyDescent="0.15">
      <c r="A73" s="18"/>
      <c r="B73" s="19" t="s">
        <v>20</v>
      </c>
      <c r="C73" s="20" t="str">
        <f>IF(C72="","",VLOOKUP(C72,設定!$B$5:$C$9,2,FALSE))</f>
        <v/>
      </c>
      <c r="D73" s="20" t="str">
        <f>IF(D72="","",VLOOKUP(D72,設定!$B$5:$C$9,2,FALSE))</f>
        <v/>
      </c>
      <c r="E73" s="20" t="str">
        <f>IF(E72="","",VLOOKUP(E72,設定!$B$5:$C$9,2,FALSE))</f>
        <v/>
      </c>
      <c r="F73" s="20" t="str">
        <f>IF(F72="","",VLOOKUP(F72,設定!$B$5:$C$9,2,FALSE))</f>
        <v/>
      </c>
      <c r="G73" s="20" t="str">
        <f>IF(G72="","",VLOOKUP(G72,設定!$B$5:$C$9,2,FALSE))</f>
        <v/>
      </c>
      <c r="H73" s="20" t="str">
        <f>IF(H72="","",VLOOKUP(H72,設定!$B$5:$C$9,2,FALSE))</f>
        <v/>
      </c>
      <c r="I73" s="20" t="str">
        <f>IF(I72="","",VLOOKUP(I72,設定!$B$5:$C$9,2,FALSE))</f>
        <v/>
      </c>
      <c r="J73" s="20" t="str">
        <f>IF(J72="","",VLOOKUP(J72,設定!$B$5:$C$9,2,FALSE))</f>
        <v/>
      </c>
      <c r="K73" s="20" t="str">
        <f>IF(K72="","",VLOOKUP(K72,設定!$B$5:$C$9,2,FALSE))</f>
        <v/>
      </c>
      <c r="L73" s="20" t="str">
        <f>IF(L72="","",VLOOKUP(L72,設定!$B$5:$C$9,2,FALSE))</f>
        <v/>
      </c>
      <c r="M73" s="20" t="str">
        <f>IF(M72="","",VLOOKUP(M72,設定!$B$5:$C$9,2,FALSE))</f>
        <v/>
      </c>
      <c r="N73" s="20" t="str">
        <f>IF(N72="","",VLOOKUP(N72,設定!$B$5:$C$9,2,FALSE))</f>
        <v/>
      </c>
      <c r="O73" s="20" t="str">
        <f>IF(O72="","",VLOOKUP(O72,設定!$B$5:$C$9,2,FALSE))</f>
        <v/>
      </c>
      <c r="P73" s="20" t="str">
        <f>IF(P72="","",VLOOKUP(P72,設定!$B$5:$C$9,2,FALSE))</f>
        <v/>
      </c>
      <c r="Q73" s="20" t="str">
        <f>IF(Q72="","",VLOOKUP(Q72,設定!$B$5:$C$9,2,FALSE))</f>
        <v/>
      </c>
      <c r="R73" s="20" t="str">
        <f>IF(R72="","",VLOOKUP(R72,設定!$B$5:$C$9,2,FALSE))</f>
        <v/>
      </c>
      <c r="S73" s="20" t="str">
        <f>IF(S72="","",VLOOKUP(S72,設定!$B$5:$C$9,2,FALSE))</f>
        <v/>
      </c>
      <c r="T73" s="20" t="str">
        <f>IF(T72="","",VLOOKUP(T72,設定!$B$5:$C$9,2,FALSE))</f>
        <v/>
      </c>
      <c r="U73" s="20" t="str">
        <f>IF(U72="","",VLOOKUP(U72,設定!$B$5:$C$9,2,FALSE))</f>
        <v/>
      </c>
      <c r="V73" s="20" t="str">
        <f>IF(V72="","",VLOOKUP(V72,設定!$B$5:$C$9,2,FALSE))</f>
        <v/>
      </c>
      <c r="W73" s="20" t="str">
        <f>IF(W72="","",VLOOKUP(W72,設定!$B$5:$C$9,2,FALSE))</f>
        <v/>
      </c>
      <c r="X73" s="20" t="str">
        <f>IF(X72="","",VLOOKUP(X72,設定!$B$5:$C$9,2,FALSE))</f>
        <v/>
      </c>
      <c r="Y73" s="20" t="str">
        <f>IF(Y72="","",VLOOKUP(Y72,設定!$B$5:$C$9,2,FALSE))</f>
        <v/>
      </c>
      <c r="Z73" s="20" t="str">
        <f>IF(Z72="","",VLOOKUP(Z72,設定!$B$5:$C$9,2,FALSE))</f>
        <v/>
      </c>
      <c r="AA73" s="20" t="str">
        <f>IF(AA72="","",VLOOKUP(AA72,設定!$B$5:$C$9,2,FALSE))</f>
        <v/>
      </c>
      <c r="AB73" s="20" t="str">
        <f>IF(AB72="","",VLOOKUP(AB72,設定!$B$5:$C$9,2,FALSE))</f>
        <v/>
      </c>
      <c r="AC73" s="20" t="str">
        <f>IF(AC72="","",VLOOKUP(AC72,設定!$B$5:$C$9,2,FALSE))</f>
        <v/>
      </c>
      <c r="AD73" s="20" t="str">
        <f>IF(AD72="","",VLOOKUP(AD72,設定!$B$5:$C$9,2,FALSE))</f>
        <v/>
      </c>
      <c r="AE73" s="20" t="str">
        <f>IF(AE72="","",VLOOKUP(AE72,設定!$B$5:$C$9,2,FALSE))</f>
        <v/>
      </c>
      <c r="AF73" s="20" t="str">
        <f>IF(AF72="","",VLOOKUP(AF72,設定!$B$5:$C$9,2,FALSE))</f>
        <v/>
      </c>
      <c r="AG73" s="20" t="str">
        <f>IF(AG72="","",VLOOKUP(AG72,設定!$B$5:$C$9,2,FALSE))</f>
        <v/>
      </c>
    </row>
    <row r="74" spans="1:33" ht="20.100000000000001" hidden="1" customHeight="1" outlineLevel="1" x14ac:dyDescent="0.15">
      <c r="A74" s="18"/>
      <c r="B74" s="19" t="s">
        <v>21</v>
      </c>
      <c r="C74" s="20" t="str">
        <f>IF(C72="","",VLOOKUP(C72,設定!$B$5:$D$9,3,FALSE))</f>
        <v/>
      </c>
      <c r="D74" s="20" t="str">
        <f>IF(D72="","",VLOOKUP(D72,設定!$B$5:$D$9,3,FALSE))</f>
        <v/>
      </c>
      <c r="E74" s="20" t="str">
        <f>IF(E72="","",VLOOKUP(E72,設定!$B$5:$D$9,3,FALSE))</f>
        <v/>
      </c>
      <c r="F74" s="20" t="str">
        <f>IF(F72="","",VLOOKUP(F72,設定!$B$5:$D$9,3,FALSE))</f>
        <v/>
      </c>
      <c r="G74" s="20" t="str">
        <f>IF(G72="","",VLOOKUP(G72,設定!$B$5:$D$9,3,FALSE))</f>
        <v/>
      </c>
      <c r="H74" s="20" t="str">
        <f>IF(H72="","",VLOOKUP(H72,設定!$B$5:$D$9,3,FALSE))</f>
        <v/>
      </c>
      <c r="I74" s="20" t="str">
        <f>IF(I72="","",VLOOKUP(I72,設定!$B$5:$D$9,3,FALSE))</f>
        <v/>
      </c>
      <c r="J74" s="20" t="str">
        <f>IF(J72="","",VLOOKUP(J72,設定!$B$5:$D$9,3,FALSE))</f>
        <v/>
      </c>
      <c r="K74" s="20" t="str">
        <f>IF(K72="","",VLOOKUP(K72,設定!$B$5:$D$9,3,FALSE))</f>
        <v/>
      </c>
      <c r="L74" s="20" t="str">
        <f>IF(L72="","",VLOOKUP(L72,設定!$B$5:$D$9,3,FALSE))</f>
        <v/>
      </c>
      <c r="M74" s="20" t="str">
        <f>IF(M72="","",VLOOKUP(M72,設定!$B$5:$D$9,3,FALSE))</f>
        <v/>
      </c>
      <c r="N74" s="20" t="str">
        <f>IF(N72="","",VLOOKUP(N72,設定!$B$5:$D$9,3,FALSE))</f>
        <v/>
      </c>
      <c r="O74" s="20" t="str">
        <f>IF(O72="","",VLOOKUP(O72,設定!$B$5:$D$9,3,FALSE))</f>
        <v/>
      </c>
      <c r="P74" s="20" t="str">
        <f>IF(P72="","",VLOOKUP(P72,設定!$B$5:$D$9,3,FALSE))</f>
        <v/>
      </c>
      <c r="Q74" s="20" t="str">
        <f>IF(Q72="","",VLOOKUP(Q72,設定!$B$5:$D$9,3,FALSE))</f>
        <v/>
      </c>
      <c r="R74" s="20" t="str">
        <f>IF(R72="","",VLOOKUP(R72,設定!$B$5:$D$9,3,FALSE))</f>
        <v/>
      </c>
      <c r="S74" s="20" t="str">
        <f>IF(S72="","",VLOOKUP(S72,設定!$B$5:$D$9,3,FALSE))</f>
        <v/>
      </c>
      <c r="T74" s="20" t="str">
        <f>IF(T72="","",VLOOKUP(T72,設定!$B$5:$D$9,3,FALSE))</f>
        <v/>
      </c>
      <c r="U74" s="20" t="str">
        <f>IF(U72="","",VLOOKUP(U72,設定!$B$5:$D$9,3,FALSE))</f>
        <v/>
      </c>
      <c r="V74" s="20" t="str">
        <f>IF(V72="","",VLOOKUP(V72,設定!$B$5:$D$9,3,FALSE))</f>
        <v/>
      </c>
      <c r="W74" s="20" t="str">
        <f>IF(W72="","",VLOOKUP(W72,設定!$B$5:$D$9,3,FALSE))</f>
        <v/>
      </c>
      <c r="X74" s="20" t="str">
        <f>IF(X72="","",VLOOKUP(X72,設定!$B$5:$D$9,3,FALSE))</f>
        <v/>
      </c>
      <c r="Y74" s="20" t="str">
        <f>IF(Y72="","",VLOOKUP(Y72,設定!$B$5:$D$9,3,FALSE))</f>
        <v/>
      </c>
      <c r="Z74" s="20" t="str">
        <f>IF(Z72="","",VLOOKUP(Z72,設定!$B$5:$D$9,3,FALSE))</f>
        <v/>
      </c>
      <c r="AA74" s="20" t="str">
        <f>IF(AA72="","",VLOOKUP(AA72,設定!$B$5:$D$9,3,FALSE))</f>
        <v/>
      </c>
      <c r="AB74" s="20" t="str">
        <f>IF(AB72="","",VLOOKUP(AB72,設定!$B$5:$D$9,3,FALSE))</f>
        <v/>
      </c>
      <c r="AC74" s="20" t="str">
        <f>IF(AC72="","",VLOOKUP(AC72,設定!$B$5:$D$9,3,FALSE))</f>
        <v/>
      </c>
      <c r="AD74" s="20" t="str">
        <f>IF(AD72="","",VLOOKUP(AD72,設定!$B$5:$D$9,3,FALSE))</f>
        <v/>
      </c>
      <c r="AE74" s="20" t="str">
        <f>IF(AE72="","",VLOOKUP(AE72,設定!$B$5:$D$9,3,FALSE))</f>
        <v/>
      </c>
      <c r="AF74" s="20" t="str">
        <f>IF(AF72="","",VLOOKUP(AF72,設定!$B$5:$D$9,3,FALSE))</f>
        <v/>
      </c>
      <c r="AG74" s="20" t="str">
        <f>IF(AG72="","",VLOOKUP(AG72,設定!$B$5:$D$9,3,FALSE))</f>
        <v/>
      </c>
    </row>
    <row r="75" spans="1:33" ht="20.100000000000001" hidden="1" customHeight="1" outlineLevel="1" x14ac:dyDescent="0.15">
      <c r="A75" s="18" t="s">
        <v>18</v>
      </c>
      <c r="B75" s="19" t="str">
        <f>IF(B72="","",VLOOKUP(B72,設定!$F$5:$G$35,2,FALSE))</f>
        <v/>
      </c>
      <c r="C75" s="20" t="str">
        <f>IF(C72="","",C73*$B$7+C74*$B$7*設定!$I$5)</f>
        <v/>
      </c>
      <c r="D75" s="20" t="str">
        <f>IF(D72="","",D73*$B$7+D74*$B$7*設定!$I$5)</f>
        <v/>
      </c>
      <c r="E75" s="20" t="str">
        <f>IF(E72="","",E73*$B$7+E74*$B$7*設定!$I$5)</f>
        <v/>
      </c>
      <c r="F75" s="20" t="str">
        <f>IF(F72="","",F73*$B$7+F74*$B$7*設定!$I$5)</f>
        <v/>
      </c>
      <c r="G75" s="20" t="str">
        <f>IF(G72="","",G73*$B$7+G74*$B$7*設定!$I$5)</f>
        <v/>
      </c>
      <c r="H75" s="20" t="str">
        <f>IF(H72="","",H73*$B$7+H74*$B$7*設定!$I$5)</f>
        <v/>
      </c>
      <c r="I75" s="20" t="str">
        <f>IF(I72="","",I73*$B$7+I74*$B$7*設定!$I$5)</f>
        <v/>
      </c>
      <c r="J75" s="20" t="str">
        <f>IF(J72="","",J73*$B$7+J74*$B$7*設定!$I$5)</f>
        <v/>
      </c>
      <c r="K75" s="20" t="str">
        <f>IF(K72="","",K73*$B$7+K74*$B$7*設定!$I$5)</f>
        <v/>
      </c>
      <c r="L75" s="20" t="str">
        <f>IF(L72="","",L73*$B$7+L74*$B$7*設定!$I$5)</f>
        <v/>
      </c>
      <c r="M75" s="20" t="str">
        <f>IF(M72="","",M73*$B$7+M74*$B$7*設定!$I$5)</f>
        <v/>
      </c>
      <c r="N75" s="20" t="str">
        <f>IF(N72="","",N73*$B$7+N74*$B$7*設定!$I$5)</f>
        <v/>
      </c>
      <c r="O75" s="20" t="str">
        <f>IF(O72="","",O73*$B$7+O74*$B$7*設定!$I$5)</f>
        <v/>
      </c>
      <c r="P75" s="20" t="str">
        <f>IF(P72="","",P73*$B$7+P74*$B$7*設定!$I$5)</f>
        <v/>
      </c>
      <c r="Q75" s="20" t="str">
        <f>IF(Q72="","",Q73*$B$7+Q74*$B$7*設定!$I$5)</f>
        <v/>
      </c>
      <c r="R75" s="20" t="str">
        <f>IF(R72="","",R73*$B$7+R74*$B$7*設定!$I$5)</f>
        <v/>
      </c>
      <c r="S75" s="20" t="str">
        <f>IF(S72="","",S73*$B$7+S74*$B$7*設定!$I$5)</f>
        <v/>
      </c>
      <c r="T75" s="20" t="str">
        <f>IF(T72="","",T73*$B$7+T74*$B$7*設定!$I$5)</f>
        <v/>
      </c>
      <c r="U75" s="20" t="str">
        <f>IF(U72="","",U73*$B$7+U74*$B$7*設定!$I$5)</f>
        <v/>
      </c>
      <c r="V75" s="20" t="str">
        <f>IF(V72="","",V73*$B$7+V74*$B$7*設定!$I$5)</f>
        <v/>
      </c>
      <c r="W75" s="20" t="str">
        <f>IF(W72="","",W73*$B$7+W74*$B$7*設定!$I$5)</f>
        <v/>
      </c>
      <c r="X75" s="20" t="str">
        <f>IF(X72="","",X73*$B$7+X74*$B$7*設定!$I$5)</f>
        <v/>
      </c>
      <c r="Y75" s="20" t="str">
        <f>IF(Y72="","",Y73*$B$7+Y74*$B$7*設定!$I$5)</f>
        <v/>
      </c>
      <c r="Z75" s="20" t="str">
        <f>IF(Z72="","",Z73*$B$7+Z74*$B$7*設定!$I$5)</f>
        <v/>
      </c>
      <c r="AA75" s="20" t="str">
        <f>IF(AA72="","",AA73*$B$7+AA74*$B$7*設定!$I$5)</f>
        <v/>
      </c>
      <c r="AB75" s="20" t="str">
        <f>IF(AB72="","",AB73*$B$7+AB74*$B$7*設定!$I$5)</f>
        <v/>
      </c>
      <c r="AC75" s="20" t="str">
        <f>IF(AC72="","",AC73*$B$7+AC74*$B$7*設定!$I$5)</f>
        <v/>
      </c>
      <c r="AD75" s="20" t="str">
        <f>IF(AD72="","",AD73*$B$7+AD74*$B$7*設定!$I$5)</f>
        <v/>
      </c>
      <c r="AE75" s="20" t="str">
        <f>IF(AE72="","",AE73*$B$7+AE74*$B$7*設定!$I$5)</f>
        <v/>
      </c>
      <c r="AF75" s="20" t="str">
        <f>IF(AF72="","",AF73*$B$7+AF74*$B$7*設定!$I$5)</f>
        <v/>
      </c>
      <c r="AG75" s="20" t="str">
        <f>IF(AG72="","",AG73*$B$7+AG74*$B$7*設定!$I$5)</f>
        <v/>
      </c>
    </row>
    <row r="76" spans="1:33" ht="20.100000000000001" customHeight="1" collapsed="1" x14ac:dyDescent="0.15">
      <c r="A76" s="9">
        <f>A72+1</f>
        <v>19</v>
      </c>
      <c r="B76" s="11"/>
      <c r="C76" s="12"/>
      <c r="D76" s="12"/>
      <c r="E76" s="12"/>
      <c r="F76" s="12"/>
      <c r="G76" s="12"/>
      <c r="H76" s="12"/>
      <c r="I76" s="12"/>
      <c r="J76" s="12"/>
      <c r="K76" s="12"/>
      <c r="L76" s="12"/>
      <c r="M76" s="12"/>
      <c r="N76" s="12"/>
      <c r="O76" s="12"/>
      <c r="P76" s="12"/>
      <c r="Q76" s="12"/>
      <c r="R76" s="12"/>
      <c r="S76" s="12"/>
      <c r="T76" s="12"/>
      <c r="U76" s="12"/>
      <c r="V76" s="12"/>
      <c r="W76" s="12"/>
      <c r="X76" s="12"/>
      <c r="Y76" s="12"/>
      <c r="Z76" s="12"/>
      <c r="AA76" s="12"/>
      <c r="AB76" s="12"/>
      <c r="AC76" s="12"/>
      <c r="AD76" s="12"/>
      <c r="AE76" s="12"/>
      <c r="AF76" s="12"/>
      <c r="AG76" s="12"/>
    </row>
    <row r="77" spans="1:33" ht="20.100000000000001" hidden="1" customHeight="1" outlineLevel="1" x14ac:dyDescent="0.15">
      <c r="A77" s="18"/>
      <c r="B77" s="19" t="s">
        <v>20</v>
      </c>
      <c r="C77" s="20" t="str">
        <f>IF(C76="","",VLOOKUP(C76,設定!$B$5:$C$9,2,FALSE))</f>
        <v/>
      </c>
      <c r="D77" s="20" t="str">
        <f>IF(D76="","",VLOOKUP(D76,設定!$B$5:$C$9,2,FALSE))</f>
        <v/>
      </c>
      <c r="E77" s="20" t="str">
        <f>IF(E76="","",VLOOKUP(E76,設定!$B$5:$C$9,2,FALSE))</f>
        <v/>
      </c>
      <c r="F77" s="20" t="str">
        <f>IF(F76="","",VLOOKUP(F76,設定!$B$5:$C$9,2,FALSE))</f>
        <v/>
      </c>
      <c r="G77" s="20" t="str">
        <f>IF(G76="","",VLOOKUP(G76,設定!$B$5:$C$9,2,FALSE))</f>
        <v/>
      </c>
      <c r="H77" s="20" t="str">
        <f>IF(H76="","",VLOOKUP(H76,設定!$B$5:$C$9,2,FALSE))</f>
        <v/>
      </c>
      <c r="I77" s="20" t="str">
        <f>IF(I76="","",VLOOKUP(I76,設定!$B$5:$C$9,2,FALSE))</f>
        <v/>
      </c>
      <c r="J77" s="20" t="str">
        <f>IF(J76="","",VLOOKUP(J76,設定!$B$5:$C$9,2,FALSE))</f>
        <v/>
      </c>
      <c r="K77" s="20" t="str">
        <f>IF(K76="","",VLOOKUP(K76,設定!$B$5:$C$9,2,FALSE))</f>
        <v/>
      </c>
      <c r="L77" s="20" t="str">
        <f>IF(L76="","",VLOOKUP(L76,設定!$B$5:$C$9,2,FALSE))</f>
        <v/>
      </c>
      <c r="M77" s="20" t="str">
        <f>IF(M76="","",VLOOKUP(M76,設定!$B$5:$C$9,2,FALSE))</f>
        <v/>
      </c>
      <c r="N77" s="20" t="str">
        <f>IF(N76="","",VLOOKUP(N76,設定!$B$5:$C$9,2,FALSE))</f>
        <v/>
      </c>
      <c r="O77" s="20" t="str">
        <f>IF(O76="","",VLOOKUP(O76,設定!$B$5:$C$9,2,FALSE))</f>
        <v/>
      </c>
      <c r="P77" s="20" t="str">
        <f>IF(P76="","",VLOOKUP(P76,設定!$B$5:$C$9,2,FALSE))</f>
        <v/>
      </c>
      <c r="Q77" s="20" t="str">
        <f>IF(Q76="","",VLOOKUP(Q76,設定!$B$5:$C$9,2,FALSE))</f>
        <v/>
      </c>
      <c r="R77" s="20" t="str">
        <f>IF(R76="","",VLOOKUP(R76,設定!$B$5:$C$9,2,FALSE))</f>
        <v/>
      </c>
      <c r="S77" s="20" t="str">
        <f>IF(S76="","",VLOOKUP(S76,設定!$B$5:$C$9,2,FALSE))</f>
        <v/>
      </c>
      <c r="T77" s="20" t="str">
        <f>IF(T76="","",VLOOKUP(T76,設定!$B$5:$C$9,2,FALSE))</f>
        <v/>
      </c>
      <c r="U77" s="20" t="str">
        <f>IF(U76="","",VLOOKUP(U76,設定!$B$5:$C$9,2,FALSE))</f>
        <v/>
      </c>
      <c r="V77" s="20" t="str">
        <f>IF(V76="","",VLOOKUP(V76,設定!$B$5:$C$9,2,FALSE))</f>
        <v/>
      </c>
      <c r="W77" s="20" t="str">
        <f>IF(W76="","",VLOOKUP(W76,設定!$B$5:$C$9,2,FALSE))</f>
        <v/>
      </c>
      <c r="X77" s="20" t="str">
        <f>IF(X76="","",VLOOKUP(X76,設定!$B$5:$C$9,2,FALSE))</f>
        <v/>
      </c>
      <c r="Y77" s="20" t="str">
        <f>IF(Y76="","",VLOOKUP(Y76,設定!$B$5:$C$9,2,FALSE))</f>
        <v/>
      </c>
      <c r="Z77" s="20" t="str">
        <f>IF(Z76="","",VLOOKUP(Z76,設定!$B$5:$C$9,2,FALSE))</f>
        <v/>
      </c>
      <c r="AA77" s="20" t="str">
        <f>IF(AA76="","",VLOOKUP(AA76,設定!$B$5:$C$9,2,FALSE))</f>
        <v/>
      </c>
      <c r="AB77" s="20" t="str">
        <f>IF(AB76="","",VLOOKUP(AB76,設定!$B$5:$C$9,2,FALSE))</f>
        <v/>
      </c>
      <c r="AC77" s="20" t="str">
        <f>IF(AC76="","",VLOOKUP(AC76,設定!$B$5:$C$9,2,FALSE))</f>
        <v/>
      </c>
      <c r="AD77" s="20" t="str">
        <f>IF(AD76="","",VLOOKUP(AD76,設定!$B$5:$C$9,2,FALSE))</f>
        <v/>
      </c>
      <c r="AE77" s="20" t="str">
        <f>IF(AE76="","",VLOOKUP(AE76,設定!$B$5:$C$9,2,FALSE))</f>
        <v/>
      </c>
      <c r="AF77" s="20" t="str">
        <f>IF(AF76="","",VLOOKUP(AF76,設定!$B$5:$C$9,2,FALSE))</f>
        <v/>
      </c>
      <c r="AG77" s="20" t="str">
        <f>IF(AG76="","",VLOOKUP(AG76,設定!$B$5:$C$9,2,FALSE))</f>
        <v/>
      </c>
    </row>
    <row r="78" spans="1:33" ht="20.100000000000001" hidden="1" customHeight="1" outlineLevel="1" x14ac:dyDescent="0.15">
      <c r="A78" s="18"/>
      <c r="B78" s="19" t="s">
        <v>21</v>
      </c>
      <c r="C78" s="20" t="str">
        <f>IF(C76="","",VLOOKUP(C76,設定!$B$5:$D$9,3,FALSE))</f>
        <v/>
      </c>
      <c r="D78" s="20" t="str">
        <f>IF(D76="","",VLOOKUP(D76,設定!$B$5:$D$9,3,FALSE))</f>
        <v/>
      </c>
      <c r="E78" s="20" t="str">
        <f>IF(E76="","",VLOOKUP(E76,設定!$B$5:$D$9,3,FALSE))</f>
        <v/>
      </c>
      <c r="F78" s="20" t="str">
        <f>IF(F76="","",VLOOKUP(F76,設定!$B$5:$D$9,3,FALSE))</f>
        <v/>
      </c>
      <c r="G78" s="20" t="str">
        <f>IF(G76="","",VLOOKUP(G76,設定!$B$5:$D$9,3,FALSE))</f>
        <v/>
      </c>
      <c r="H78" s="20" t="str">
        <f>IF(H76="","",VLOOKUP(H76,設定!$B$5:$D$9,3,FALSE))</f>
        <v/>
      </c>
      <c r="I78" s="20" t="str">
        <f>IF(I76="","",VLOOKUP(I76,設定!$B$5:$D$9,3,FALSE))</f>
        <v/>
      </c>
      <c r="J78" s="20" t="str">
        <f>IF(J76="","",VLOOKUP(J76,設定!$B$5:$D$9,3,FALSE))</f>
        <v/>
      </c>
      <c r="K78" s="20" t="str">
        <f>IF(K76="","",VLOOKUP(K76,設定!$B$5:$D$9,3,FALSE))</f>
        <v/>
      </c>
      <c r="L78" s="20" t="str">
        <f>IF(L76="","",VLOOKUP(L76,設定!$B$5:$D$9,3,FALSE))</f>
        <v/>
      </c>
      <c r="M78" s="20" t="str">
        <f>IF(M76="","",VLOOKUP(M76,設定!$B$5:$D$9,3,FALSE))</f>
        <v/>
      </c>
      <c r="N78" s="20" t="str">
        <f>IF(N76="","",VLOOKUP(N76,設定!$B$5:$D$9,3,FALSE))</f>
        <v/>
      </c>
      <c r="O78" s="20" t="str">
        <f>IF(O76="","",VLOOKUP(O76,設定!$B$5:$D$9,3,FALSE))</f>
        <v/>
      </c>
      <c r="P78" s="20" t="str">
        <f>IF(P76="","",VLOOKUP(P76,設定!$B$5:$D$9,3,FALSE))</f>
        <v/>
      </c>
      <c r="Q78" s="20" t="str">
        <f>IF(Q76="","",VLOOKUP(Q76,設定!$B$5:$D$9,3,FALSE))</f>
        <v/>
      </c>
      <c r="R78" s="20" t="str">
        <f>IF(R76="","",VLOOKUP(R76,設定!$B$5:$D$9,3,FALSE))</f>
        <v/>
      </c>
      <c r="S78" s="20" t="str">
        <f>IF(S76="","",VLOOKUP(S76,設定!$B$5:$D$9,3,FALSE))</f>
        <v/>
      </c>
      <c r="T78" s="20" t="str">
        <f>IF(T76="","",VLOOKUP(T76,設定!$B$5:$D$9,3,FALSE))</f>
        <v/>
      </c>
      <c r="U78" s="20" t="str">
        <f>IF(U76="","",VLOOKUP(U76,設定!$B$5:$D$9,3,FALSE))</f>
        <v/>
      </c>
      <c r="V78" s="20" t="str">
        <f>IF(V76="","",VLOOKUP(V76,設定!$B$5:$D$9,3,FALSE))</f>
        <v/>
      </c>
      <c r="W78" s="20" t="str">
        <f>IF(W76="","",VLOOKUP(W76,設定!$B$5:$D$9,3,FALSE))</f>
        <v/>
      </c>
      <c r="X78" s="20" t="str">
        <f>IF(X76="","",VLOOKUP(X76,設定!$B$5:$D$9,3,FALSE))</f>
        <v/>
      </c>
      <c r="Y78" s="20" t="str">
        <f>IF(Y76="","",VLOOKUP(Y76,設定!$B$5:$D$9,3,FALSE))</f>
        <v/>
      </c>
      <c r="Z78" s="20" t="str">
        <f>IF(Z76="","",VLOOKUP(Z76,設定!$B$5:$D$9,3,FALSE))</f>
        <v/>
      </c>
      <c r="AA78" s="20" t="str">
        <f>IF(AA76="","",VLOOKUP(AA76,設定!$B$5:$D$9,3,FALSE))</f>
        <v/>
      </c>
      <c r="AB78" s="20" t="str">
        <f>IF(AB76="","",VLOOKUP(AB76,設定!$B$5:$D$9,3,FALSE))</f>
        <v/>
      </c>
      <c r="AC78" s="20" t="str">
        <f>IF(AC76="","",VLOOKUP(AC76,設定!$B$5:$D$9,3,FALSE))</f>
        <v/>
      </c>
      <c r="AD78" s="20" t="str">
        <f>IF(AD76="","",VLOOKUP(AD76,設定!$B$5:$D$9,3,FALSE))</f>
        <v/>
      </c>
      <c r="AE78" s="20" t="str">
        <f>IF(AE76="","",VLOOKUP(AE76,設定!$B$5:$D$9,3,FALSE))</f>
        <v/>
      </c>
      <c r="AF78" s="20" t="str">
        <f>IF(AF76="","",VLOOKUP(AF76,設定!$B$5:$D$9,3,FALSE))</f>
        <v/>
      </c>
      <c r="AG78" s="20" t="str">
        <f>IF(AG76="","",VLOOKUP(AG76,設定!$B$5:$D$9,3,FALSE))</f>
        <v/>
      </c>
    </row>
    <row r="79" spans="1:33" ht="20.100000000000001" hidden="1" customHeight="1" outlineLevel="1" x14ac:dyDescent="0.15">
      <c r="A79" s="18" t="s">
        <v>18</v>
      </c>
      <c r="B79" s="19" t="str">
        <f>IF(B76="","",VLOOKUP(B76,設定!$F$5:$G$35,2,FALSE))</f>
        <v/>
      </c>
      <c r="C79" s="20" t="str">
        <f>IF(C76="","",C77*$B$7+C78*$B$7*設定!$I$5)</f>
        <v/>
      </c>
      <c r="D79" s="20" t="str">
        <f>IF(D76="","",D77*$B$7+D78*$B$7*設定!$I$5)</f>
        <v/>
      </c>
      <c r="E79" s="20" t="str">
        <f>IF(E76="","",E77*$B$7+E78*$B$7*設定!$I$5)</f>
        <v/>
      </c>
      <c r="F79" s="20" t="str">
        <f>IF(F76="","",F77*$B$7+F78*$B$7*設定!$I$5)</f>
        <v/>
      </c>
      <c r="G79" s="20" t="str">
        <f>IF(G76="","",G77*$B$7+G78*$B$7*設定!$I$5)</f>
        <v/>
      </c>
      <c r="H79" s="20" t="str">
        <f>IF(H76="","",H77*$B$7+H78*$B$7*設定!$I$5)</f>
        <v/>
      </c>
      <c r="I79" s="20" t="str">
        <f>IF(I76="","",I77*$B$7+I78*$B$7*設定!$I$5)</f>
        <v/>
      </c>
      <c r="J79" s="20" t="str">
        <f>IF(J76="","",J77*$B$7+J78*$B$7*設定!$I$5)</f>
        <v/>
      </c>
      <c r="K79" s="20" t="str">
        <f>IF(K76="","",K77*$B$7+K78*$B$7*設定!$I$5)</f>
        <v/>
      </c>
      <c r="L79" s="20" t="str">
        <f>IF(L76="","",L77*$B$7+L78*$B$7*設定!$I$5)</f>
        <v/>
      </c>
      <c r="M79" s="20" t="str">
        <f>IF(M76="","",M77*$B$7+M78*$B$7*設定!$I$5)</f>
        <v/>
      </c>
      <c r="N79" s="20" t="str">
        <f>IF(N76="","",N77*$B$7+N78*$B$7*設定!$I$5)</f>
        <v/>
      </c>
      <c r="O79" s="20" t="str">
        <f>IF(O76="","",O77*$B$7+O78*$B$7*設定!$I$5)</f>
        <v/>
      </c>
      <c r="P79" s="20" t="str">
        <f>IF(P76="","",P77*$B$7+P78*$B$7*設定!$I$5)</f>
        <v/>
      </c>
      <c r="Q79" s="20" t="str">
        <f>IF(Q76="","",Q77*$B$7+Q78*$B$7*設定!$I$5)</f>
        <v/>
      </c>
      <c r="R79" s="20" t="str">
        <f>IF(R76="","",R77*$B$7+R78*$B$7*設定!$I$5)</f>
        <v/>
      </c>
      <c r="S79" s="20" t="str">
        <f>IF(S76="","",S77*$B$7+S78*$B$7*設定!$I$5)</f>
        <v/>
      </c>
      <c r="T79" s="20" t="str">
        <f>IF(T76="","",T77*$B$7+T78*$B$7*設定!$I$5)</f>
        <v/>
      </c>
      <c r="U79" s="20" t="str">
        <f>IF(U76="","",U77*$B$7+U78*$B$7*設定!$I$5)</f>
        <v/>
      </c>
      <c r="V79" s="20" t="str">
        <f>IF(V76="","",V77*$B$7+V78*$B$7*設定!$I$5)</f>
        <v/>
      </c>
      <c r="W79" s="20" t="str">
        <f>IF(W76="","",W77*$B$7+W78*$B$7*設定!$I$5)</f>
        <v/>
      </c>
      <c r="X79" s="20" t="str">
        <f>IF(X76="","",X77*$B$7+X78*$B$7*設定!$I$5)</f>
        <v/>
      </c>
      <c r="Y79" s="20" t="str">
        <f>IF(Y76="","",Y77*$B$7+Y78*$B$7*設定!$I$5)</f>
        <v/>
      </c>
      <c r="Z79" s="20" t="str">
        <f>IF(Z76="","",Z77*$B$7+Z78*$B$7*設定!$I$5)</f>
        <v/>
      </c>
      <c r="AA79" s="20" t="str">
        <f>IF(AA76="","",AA77*$B$7+AA78*$B$7*設定!$I$5)</f>
        <v/>
      </c>
      <c r="AB79" s="20" t="str">
        <f>IF(AB76="","",AB77*$B$7+AB78*$B$7*設定!$I$5)</f>
        <v/>
      </c>
      <c r="AC79" s="20" t="str">
        <f>IF(AC76="","",AC77*$B$7+AC78*$B$7*設定!$I$5)</f>
        <v/>
      </c>
      <c r="AD79" s="20" t="str">
        <f>IF(AD76="","",AD77*$B$7+AD78*$B$7*設定!$I$5)</f>
        <v/>
      </c>
      <c r="AE79" s="20" t="str">
        <f>IF(AE76="","",AE77*$B$7+AE78*$B$7*設定!$I$5)</f>
        <v/>
      </c>
      <c r="AF79" s="20" t="str">
        <f>IF(AF76="","",AF77*$B$7+AF78*$B$7*設定!$I$5)</f>
        <v/>
      </c>
      <c r="AG79" s="20" t="str">
        <f>IF(AG76="","",AG77*$B$7+AG78*$B$7*設定!$I$5)</f>
        <v/>
      </c>
    </row>
    <row r="80" spans="1:33" ht="20.100000000000001" customHeight="1" collapsed="1" x14ac:dyDescent="0.15">
      <c r="A80" s="9">
        <f>A76+1</f>
        <v>20</v>
      </c>
      <c r="B80" s="11"/>
      <c r="C80" s="12"/>
      <c r="D80" s="12"/>
      <c r="E80" s="12"/>
      <c r="F80" s="12"/>
      <c r="G80" s="12"/>
      <c r="H80" s="12"/>
      <c r="I80" s="12"/>
      <c r="J80" s="12"/>
      <c r="K80" s="12"/>
      <c r="L80" s="12"/>
      <c r="M80" s="12"/>
      <c r="N80" s="12"/>
      <c r="O80" s="12"/>
      <c r="P80" s="12"/>
      <c r="Q80" s="12"/>
      <c r="R80" s="12"/>
      <c r="S80" s="12"/>
      <c r="T80" s="12"/>
      <c r="U80" s="12"/>
      <c r="V80" s="12"/>
      <c r="W80" s="12"/>
      <c r="X80" s="12"/>
      <c r="Y80" s="12"/>
      <c r="Z80" s="12"/>
      <c r="AA80" s="12"/>
      <c r="AB80" s="12"/>
      <c r="AC80" s="12"/>
      <c r="AD80" s="12"/>
      <c r="AE80" s="12"/>
      <c r="AF80" s="12"/>
      <c r="AG80" s="12"/>
    </row>
    <row r="81" spans="1:33" ht="20.100000000000001" hidden="1" customHeight="1" outlineLevel="1" x14ac:dyDescent="0.15">
      <c r="A81" s="18"/>
      <c r="B81" s="19" t="s">
        <v>20</v>
      </c>
      <c r="C81" s="20" t="str">
        <f>IF(C80="","",VLOOKUP(C80,設定!$B$5:$C$9,2,FALSE))</f>
        <v/>
      </c>
      <c r="D81" s="20" t="str">
        <f>IF(D80="","",VLOOKUP(D80,設定!$B$5:$C$9,2,FALSE))</f>
        <v/>
      </c>
      <c r="E81" s="20" t="str">
        <f>IF(E80="","",VLOOKUP(E80,設定!$B$5:$C$9,2,FALSE))</f>
        <v/>
      </c>
      <c r="F81" s="20" t="str">
        <f>IF(F80="","",VLOOKUP(F80,設定!$B$5:$C$9,2,FALSE))</f>
        <v/>
      </c>
      <c r="G81" s="20" t="str">
        <f>IF(G80="","",VLOOKUP(G80,設定!$B$5:$C$9,2,FALSE))</f>
        <v/>
      </c>
      <c r="H81" s="20" t="str">
        <f>IF(H80="","",VLOOKUP(H80,設定!$B$5:$C$9,2,FALSE))</f>
        <v/>
      </c>
      <c r="I81" s="20" t="str">
        <f>IF(I80="","",VLOOKUP(I80,設定!$B$5:$C$9,2,FALSE))</f>
        <v/>
      </c>
      <c r="J81" s="20" t="str">
        <f>IF(J80="","",VLOOKUP(J80,設定!$B$5:$C$9,2,FALSE))</f>
        <v/>
      </c>
      <c r="K81" s="20" t="str">
        <f>IF(K80="","",VLOOKUP(K80,設定!$B$5:$C$9,2,FALSE))</f>
        <v/>
      </c>
      <c r="L81" s="20" t="str">
        <f>IF(L80="","",VLOOKUP(L80,設定!$B$5:$C$9,2,FALSE))</f>
        <v/>
      </c>
      <c r="M81" s="20" t="str">
        <f>IF(M80="","",VLOOKUP(M80,設定!$B$5:$C$9,2,FALSE))</f>
        <v/>
      </c>
      <c r="N81" s="20" t="str">
        <f>IF(N80="","",VLOOKUP(N80,設定!$B$5:$C$9,2,FALSE))</f>
        <v/>
      </c>
      <c r="O81" s="20" t="str">
        <f>IF(O80="","",VLOOKUP(O80,設定!$B$5:$C$9,2,FALSE))</f>
        <v/>
      </c>
      <c r="P81" s="20" t="str">
        <f>IF(P80="","",VLOOKUP(P80,設定!$B$5:$C$9,2,FALSE))</f>
        <v/>
      </c>
      <c r="Q81" s="20" t="str">
        <f>IF(Q80="","",VLOOKUP(Q80,設定!$B$5:$C$9,2,FALSE))</f>
        <v/>
      </c>
      <c r="R81" s="20" t="str">
        <f>IF(R80="","",VLOOKUP(R80,設定!$B$5:$C$9,2,FALSE))</f>
        <v/>
      </c>
      <c r="S81" s="20" t="str">
        <f>IF(S80="","",VLOOKUP(S80,設定!$B$5:$C$9,2,FALSE))</f>
        <v/>
      </c>
      <c r="T81" s="20" t="str">
        <f>IF(T80="","",VLOOKUP(T80,設定!$B$5:$C$9,2,FALSE))</f>
        <v/>
      </c>
      <c r="U81" s="20" t="str">
        <f>IF(U80="","",VLOOKUP(U80,設定!$B$5:$C$9,2,FALSE))</f>
        <v/>
      </c>
      <c r="V81" s="20" t="str">
        <f>IF(V80="","",VLOOKUP(V80,設定!$B$5:$C$9,2,FALSE))</f>
        <v/>
      </c>
      <c r="W81" s="20" t="str">
        <f>IF(W80="","",VLOOKUP(W80,設定!$B$5:$C$9,2,FALSE))</f>
        <v/>
      </c>
      <c r="X81" s="20" t="str">
        <f>IF(X80="","",VLOOKUP(X80,設定!$B$5:$C$9,2,FALSE))</f>
        <v/>
      </c>
      <c r="Y81" s="20" t="str">
        <f>IF(Y80="","",VLOOKUP(Y80,設定!$B$5:$C$9,2,FALSE))</f>
        <v/>
      </c>
      <c r="Z81" s="20" t="str">
        <f>IF(Z80="","",VLOOKUP(Z80,設定!$B$5:$C$9,2,FALSE))</f>
        <v/>
      </c>
      <c r="AA81" s="20" t="str">
        <f>IF(AA80="","",VLOOKUP(AA80,設定!$B$5:$C$9,2,FALSE))</f>
        <v/>
      </c>
      <c r="AB81" s="20" t="str">
        <f>IF(AB80="","",VLOOKUP(AB80,設定!$B$5:$C$9,2,FALSE))</f>
        <v/>
      </c>
      <c r="AC81" s="20" t="str">
        <f>IF(AC80="","",VLOOKUP(AC80,設定!$B$5:$C$9,2,FALSE))</f>
        <v/>
      </c>
      <c r="AD81" s="20" t="str">
        <f>IF(AD80="","",VLOOKUP(AD80,設定!$B$5:$C$9,2,FALSE))</f>
        <v/>
      </c>
      <c r="AE81" s="20" t="str">
        <f>IF(AE80="","",VLOOKUP(AE80,設定!$B$5:$C$9,2,FALSE))</f>
        <v/>
      </c>
      <c r="AF81" s="20" t="str">
        <f>IF(AF80="","",VLOOKUP(AF80,設定!$B$5:$C$9,2,FALSE))</f>
        <v/>
      </c>
      <c r="AG81" s="20" t="str">
        <f>IF(AG80="","",VLOOKUP(AG80,設定!$B$5:$C$9,2,FALSE))</f>
        <v/>
      </c>
    </row>
    <row r="82" spans="1:33" ht="20.100000000000001" hidden="1" customHeight="1" outlineLevel="1" x14ac:dyDescent="0.15">
      <c r="A82" s="18"/>
      <c r="B82" s="19" t="s">
        <v>21</v>
      </c>
      <c r="C82" s="20" t="str">
        <f>IF(C80="","",VLOOKUP(C80,設定!$B$5:$D$9,3,FALSE))</f>
        <v/>
      </c>
      <c r="D82" s="20" t="str">
        <f>IF(D80="","",VLOOKUP(D80,設定!$B$5:$D$9,3,FALSE))</f>
        <v/>
      </c>
      <c r="E82" s="20" t="str">
        <f>IF(E80="","",VLOOKUP(E80,設定!$B$5:$D$9,3,FALSE))</f>
        <v/>
      </c>
      <c r="F82" s="20" t="str">
        <f>IF(F80="","",VLOOKUP(F80,設定!$B$5:$D$9,3,FALSE))</f>
        <v/>
      </c>
      <c r="G82" s="20" t="str">
        <f>IF(G80="","",VLOOKUP(G80,設定!$B$5:$D$9,3,FALSE))</f>
        <v/>
      </c>
      <c r="H82" s="20" t="str">
        <f>IF(H80="","",VLOOKUP(H80,設定!$B$5:$D$9,3,FALSE))</f>
        <v/>
      </c>
      <c r="I82" s="20" t="str">
        <f>IF(I80="","",VLOOKUP(I80,設定!$B$5:$D$9,3,FALSE))</f>
        <v/>
      </c>
      <c r="J82" s="20" t="str">
        <f>IF(J80="","",VLOOKUP(J80,設定!$B$5:$D$9,3,FALSE))</f>
        <v/>
      </c>
      <c r="K82" s="20" t="str">
        <f>IF(K80="","",VLOOKUP(K80,設定!$B$5:$D$9,3,FALSE))</f>
        <v/>
      </c>
      <c r="L82" s="20" t="str">
        <f>IF(L80="","",VLOOKUP(L80,設定!$B$5:$D$9,3,FALSE))</f>
        <v/>
      </c>
      <c r="M82" s="20" t="str">
        <f>IF(M80="","",VLOOKUP(M80,設定!$B$5:$D$9,3,FALSE))</f>
        <v/>
      </c>
      <c r="N82" s="20" t="str">
        <f>IF(N80="","",VLOOKUP(N80,設定!$B$5:$D$9,3,FALSE))</f>
        <v/>
      </c>
      <c r="O82" s="20" t="str">
        <f>IF(O80="","",VLOOKUP(O80,設定!$B$5:$D$9,3,FALSE))</f>
        <v/>
      </c>
      <c r="P82" s="20" t="str">
        <f>IF(P80="","",VLOOKUP(P80,設定!$B$5:$D$9,3,FALSE))</f>
        <v/>
      </c>
      <c r="Q82" s="20" t="str">
        <f>IF(Q80="","",VLOOKUP(Q80,設定!$B$5:$D$9,3,FALSE))</f>
        <v/>
      </c>
      <c r="R82" s="20" t="str">
        <f>IF(R80="","",VLOOKUP(R80,設定!$B$5:$D$9,3,FALSE))</f>
        <v/>
      </c>
      <c r="S82" s="20" t="str">
        <f>IF(S80="","",VLOOKUP(S80,設定!$B$5:$D$9,3,FALSE))</f>
        <v/>
      </c>
      <c r="T82" s="20" t="str">
        <f>IF(T80="","",VLOOKUP(T80,設定!$B$5:$D$9,3,FALSE))</f>
        <v/>
      </c>
      <c r="U82" s="20" t="str">
        <f>IF(U80="","",VLOOKUP(U80,設定!$B$5:$D$9,3,FALSE))</f>
        <v/>
      </c>
      <c r="V82" s="20" t="str">
        <f>IF(V80="","",VLOOKUP(V80,設定!$B$5:$D$9,3,FALSE))</f>
        <v/>
      </c>
      <c r="W82" s="20" t="str">
        <f>IF(W80="","",VLOOKUP(W80,設定!$B$5:$D$9,3,FALSE))</f>
        <v/>
      </c>
      <c r="X82" s="20" t="str">
        <f>IF(X80="","",VLOOKUP(X80,設定!$B$5:$D$9,3,FALSE))</f>
        <v/>
      </c>
      <c r="Y82" s="20" t="str">
        <f>IF(Y80="","",VLOOKUP(Y80,設定!$B$5:$D$9,3,FALSE))</f>
        <v/>
      </c>
      <c r="Z82" s="20" t="str">
        <f>IF(Z80="","",VLOOKUP(Z80,設定!$B$5:$D$9,3,FALSE))</f>
        <v/>
      </c>
      <c r="AA82" s="20" t="str">
        <f>IF(AA80="","",VLOOKUP(AA80,設定!$B$5:$D$9,3,FALSE))</f>
        <v/>
      </c>
      <c r="AB82" s="20" t="str">
        <f>IF(AB80="","",VLOOKUP(AB80,設定!$B$5:$D$9,3,FALSE))</f>
        <v/>
      </c>
      <c r="AC82" s="20" t="str">
        <f>IF(AC80="","",VLOOKUP(AC80,設定!$B$5:$D$9,3,FALSE))</f>
        <v/>
      </c>
      <c r="AD82" s="20" t="str">
        <f>IF(AD80="","",VLOOKUP(AD80,設定!$B$5:$D$9,3,FALSE))</f>
        <v/>
      </c>
      <c r="AE82" s="20" t="str">
        <f>IF(AE80="","",VLOOKUP(AE80,設定!$B$5:$D$9,3,FALSE))</f>
        <v/>
      </c>
      <c r="AF82" s="20" t="str">
        <f>IF(AF80="","",VLOOKUP(AF80,設定!$B$5:$D$9,3,FALSE))</f>
        <v/>
      </c>
      <c r="AG82" s="20" t="str">
        <f>IF(AG80="","",VLOOKUP(AG80,設定!$B$5:$D$9,3,FALSE))</f>
        <v/>
      </c>
    </row>
    <row r="83" spans="1:33" ht="20.100000000000001" hidden="1" customHeight="1" outlineLevel="1" x14ac:dyDescent="0.15">
      <c r="A83" s="18" t="s">
        <v>18</v>
      </c>
      <c r="B83" s="19" t="str">
        <f>IF(B80="","",VLOOKUP(B80,設定!$F$5:$G$35,2,FALSE))</f>
        <v/>
      </c>
      <c r="C83" s="20" t="str">
        <f>IF(C80="","",C81*$B$7+C82*$B$7*設定!$I$5)</f>
        <v/>
      </c>
      <c r="D83" s="20" t="str">
        <f>IF(D80="","",D81*$B$7+D82*$B$7*設定!$I$5)</f>
        <v/>
      </c>
      <c r="E83" s="20" t="str">
        <f>IF(E80="","",E81*$B$7+E82*$B$7*設定!$I$5)</f>
        <v/>
      </c>
      <c r="F83" s="20" t="str">
        <f>IF(F80="","",F81*$B$7+F82*$B$7*設定!$I$5)</f>
        <v/>
      </c>
      <c r="G83" s="20" t="str">
        <f>IF(G80="","",G81*$B$7+G82*$B$7*設定!$I$5)</f>
        <v/>
      </c>
      <c r="H83" s="20" t="str">
        <f>IF(H80="","",H81*$B$7+H82*$B$7*設定!$I$5)</f>
        <v/>
      </c>
      <c r="I83" s="20" t="str">
        <f>IF(I80="","",I81*$B$7+I82*$B$7*設定!$I$5)</f>
        <v/>
      </c>
      <c r="J83" s="20" t="str">
        <f>IF(J80="","",J81*$B$7+J82*$B$7*設定!$I$5)</f>
        <v/>
      </c>
      <c r="K83" s="20" t="str">
        <f>IF(K80="","",K81*$B$7+K82*$B$7*設定!$I$5)</f>
        <v/>
      </c>
      <c r="L83" s="20" t="str">
        <f>IF(L80="","",L81*$B$7+L82*$B$7*設定!$I$5)</f>
        <v/>
      </c>
      <c r="M83" s="20" t="str">
        <f>IF(M80="","",M81*$B$7+M82*$B$7*設定!$I$5)</f>
        <v/>
      </c>
      <c r="N83" s="20" t="str">
        <f>IF(N80="","",N81*$B$7+N82*$B$7*設定!$I$5)</f>
        <v/>
      </c>
      <c r="O83" s="20" t="str">
        <f>IF(O80="","",O81*$B$7+O82*$B$7*設定!$I$5)</f>
        <v/>
      </c>
      <c r="P83" s="20" t="str">
        <f>IF(P80="","",P81*$B$7+P82*$B$7*設定!$I$5)</f>
        <v/>
      </c>
      <c r="Q83" s="20" t="str">
        <f>IF(Q80="","",Q81*$B$7+Q82*$B$7*設定!$I$5)</f>
        <v/>
      </c>
      <c r="R83" s="20" t="str">
        <f>IF(R80="","",R81*$B$7+R82*$B$7*設定!$I$5)</f>
        <v/>
      </c>
      <c r="S83" s="20" t="str">
        <f>IF(S80="","",S81*$B$7+S82*$B$7*設定!$I$5)</f>
        <v/>
      </c>
      <c r="T83" s="20" t="str">
        <f>IF(T80="","",T81*$B$7+T82*$B$7*設定!$I$5)</f>
        <v/>
      </c>
      <c r="U83" s="20" t="str">
        <f>IF(U80="","",U81*$B$7+U82*$B$7*設定!$I$5)</f>
        <v/>
      </c>
      <c r="V83" s="20" t="str">
        <f>IF(V80="","",V81*$B$7+V82*$B$7*設定!$I$5)</f>
        <v/>
      </c>
      <c r="W83" s="20" t="str">
        <f>IF(W80="","",W81*$B$7+W82*$B$7*設定!$I$5)</f>
        <v/>
      </c>
      <c r="X83" s="20" t="str">
        <f>IF(X80="","",X81*$B$7+X82*$B$7*設定!$I$5)</f>
        <v/>
      </c>
      <c r="Y83" s="20" t="str">
        <f>IF(Y80="","",Y81*$B$7+Y82*$B$7*設定!$I$5)</f>
        <v/>
      </c>
      <c r="Z83" s="20" t="str">
        <f>IF(Z80="","",Z81*$B$7+Z82*$B$7*設定!$I$5)</f>
        <v/>
      </c>
      <c r="AA83" s="20" t="str">
        <f>IF(AA80="","",AA81*$B$7+AA82*$B$7*設定!$I$5)</f>
        <v/>
      </c>
      <c r="AB83" s="20" t="str">
        <f>IF(AB80="","",AB81*$B$7+AB82*$B$7*設定!$I$5)</f>
        <v/>
      </c>
      <c r="AC83" s="20" t="str">
        <f>IF(AC80="","",AC81*$B$7+AC82*$B$7*設定!$I$5)</f>
        <v/>
      </c>
      <c r="AD83" s="20" t="str">
        <f>IF(AD80="","",AD81*$B$7+AD82*$B$7*設定!$I$5)</f>
        <v/>
      </c>
      <c r="AE83" s="20" t="str">
        <f>IF(AE80="","",AE81*$B$7+AE82*$B$7*設定!$I$5)</f>
        <v/>
      </c>
      <c r="AF83" s="20" t="str">
        <f>IF(AF80="","",AF81*$B$7+AF82*$B$7*設定!$I$5)</f>
        <v/>
      </c>
      <c r="AG83" s="20" t="str">
        <f>IF(AG80="","",AG81*$B$7+AG82*$B$7*設定!$I$5)</f>
        <v/>
      </c>
    </row>
    <row r="84" spans="1:33" s="8" customFormat="1" ht="20.100000000000001" customHeight="1" collapsed="1" x14ac:dyDescent="0.15">
      <c r="A84" s="31" t="s">
        <v>9</v>
      </c>
      <c r="B84" s="31"/>
      <c r="C84" s="21">
        <f>IF(COUNTA(C4,C8,C12,C16,C20,C28,C24,C32,C36,C40,C44,C48,C52,C56,C60,C64,C68,C72,C76,C80)=0,"",COUNTA(C4,C8,C12,C16,C20,C28,C24,C32,C36,C40,C44,C48,C52,C56,C60,C64,C68,C72,C76,C80))</f>
        <v>5</v>
      </c>
      <c r="D84" s="21">
        <f t="shared" ref="D84:AG84" si="1">IF(COUNTA(D4,D8,D12,D16,D20,D28,D24,D32,D36,D40,D44,D48,D52,D56,D60,D64,D68,D72,D76,D80)=0,"",COUNTA(D4,D8,D12,D16,D20,D28,D24,D32,D36,D40,D44,D48,D52,D56,D60,D64,D68,D72,D76,D80))</f>
        <v>5</v>
      </c>
      <c r="E84" s="21">
        <f t="shared" si="1"/>
        <v>5</v>
      </c>
      <c r="F84" s="21" t="str">
        <f t="shared" si="1"/>
        <v/>
      </c>
      <c r="G84" s="21">
        <f t="shared" si="1"/>
        <v>5</v>
      </c>
      <c r="H84" s="21">
        <f t="shared" si="1"/>
        <v>5</v>
      </c>
      <c r="I84" s="21">
        <f t="shared" si="1"/>
        <v>1</v>
      </c>
      <c r="J84" s="21" t="str">
        <f t="shared" si="1"/>
        <v/>
      </c>
      <c r="K84" s="21" t="str">
        <f t="shared" si="1"/>
        <v/>
      </c>
      <c r="L84" s="21" t="str">
        <f t="shared" si="1"/>
        <v/>
      </c>
      <c r="M84" s="21" t="str">
        <f t="shared" si="1"/>
        <v/>
      </c>
      <c r="N84" s="21" t="str">
        <f t="shared" si="1"/>
        <v/>
      </c>
      <c r="O84" s="21" t="str">
        <f t="shared" si="1"/>
        <v/>
      </c>
      <c r="P84" s="21" t="str">
        <f t="shared" si="1"/>
        <v/>
      </c>
      <c r="Q84" s="21" t="str">
        <f t="shared" si="1"/>
        <v/>
      </c>
      <c r="R84" s="21" t="str">
        <f t="shared" si="1"/>
        <v/>
      </c>
      <c r="S84" s="21" t="str">
        <f t="shared" si="1"/>
        <v/>
      </c>
      <c r="T84" s="21" t="str">
        <f t="shared" si="1"/>
        <v/>
      </c>
      <c r="U84" s="21" t="str">
        <f t="shared" si="1"/>
        <v/>
      </c>
      <c r="V84" s="21" t="str">
        <f t="shared" si="1"/>
        <v/>
      </c>
      <c r="W84" s="21" t="str">
        <f t="shared" si="1"/>
        <v/>
      </c>
      <c r="X84" s="21" t="str">
        <f t="shared" si="1"/>
        <v/>
      </c>
      <c r="Y84" s="21" t="str">
        <f t="shared" si="1"/>
        <v/>
      </c>
      <c r="Z84" s="21" t="str">
        <f t="shared" si="1"/>
        <v/>
      </c>
      <c r="AA84" s="21" t="str">
        <f t="shared" si="1"/>
        <v/>
      </c>
      <c r="AB84" s="21" t="str">
        <f t="shared" si="1"/>
        <v/>
      </c>
      <c r="AC84" s="21" t="str">
        <f t="shared" si="1"/>
        <v/>
      </c>
      <c r="AD84" s="21" t="str">
        <f t="shared" si="1"/>
        <v/>
      </c>
      <c r="AE84" s="21" t="str">
        <f t="shared" si="1"/>
        <v/>
      </c>
      <c r="AF84" s="21" t="str">
        <f t="shared" si="1"/>
        <v/>
      </c>
      <c r="AG84" s="21" t="str">
        <f t="shared" si="1"/>
        <v/>
      </c>
    </row>
    <row r="85" spans="1:33" ht="20.100000000000001" customHeight="1" x14ac:dyDescent="0.15">
      <c r="A85" s="32" t="s">
        <v>24</v>
      </c>
      <c r="B85" s="31"/>
      <c r="C85" s="23">
        <f>SUM(C5,C9,C13,C17,C21,C25,C29,C33,C37,C41,C45,C49,C53,C57,C61,C65,C69,C73,C77,C81)</f>
        <v>40</v>
      </c>
      <c r="D85" s="23">
        <f t="shared" ref="D85:AG85" si="2">SUM(D5,D9,D13,D17,D21,D25,D29,D33,D37,D41,D45,D49,D53,D57,D61,D65,D69,D73,D77,D81)</f>
        <v>40</v>
      </c>
      <c r="E85" s="23">
        <f t="shared" si="2"/>
        <v>40</v>
      </c>
      <c r="F85" s="23">
        <f t="shared" si="2"/>
        <v>0</v>
      </c>
      <c r="G85" s="23">
        <f t="shared" si="2"/>
        <v>40</v>
      </c>
      <c r="H85" s="23">
        <f t="shared" si="2"/>
        <v>40</v>
      </c>
      <c r="I85" s="23">
        <f t="shared" si="2"/>
        <v>9</v>
      </c>
      <c r="J85" s="23">
        <f t="shared" si="2"/>
        <v>0</v>
      </c>
      <c r="K85" s="23">
        <f t="shared" si="2"/>
        <v>0</v>
      </c>
      <c r="L85" s="23">
        <f t="shared" si="2"/>
        <v>0</v>
      </c>
      <c r="M85" s="23">
        <f t="shared" si="2"/>
        <v>0</v>
      </c>
      <c r="N85" s="23">
        <f t="shared" si="2"/>
        <v>0</v>
      </c>
      <c r="O85" s="23">
        <f t="shared" si="2"/>
        <v>0</v>
      </c>
      <c r="P85" s="23">
        <f t="shared" si="2"/>
        <v>0</v>
      </c>
      <c r="Q85" s="23">
        <f t="shared" si="2"/>
        <v>0</v>
      </c>
      <c r="R85" s="23">
        <f t="shared" si="2"/>
        <v>0</v>
      </c>
      <c r="S85" s="23">
        <f t="shared" si="2"/>
        <v>0</v>
      </c>
      <c r="T85" s="23">
        <f t="shared" si="2"/>
        <v>0</v>
      </c>
      <c r="U85" s="23">
        <f t="shared" si="2"/>
        <v>0</v>
      </c>
      <c r="V85" s="23">
        <f t="shared" si="2"/>
        <v>0</v>
      </c>
      <c r="W85" s="23">
        <f t="shared" si="2"/>
        <v>0</v>
      </c>
      <c r="X85" s="23">
        <f t="shared" si="2"/>
        <v>0</v>
      </c>
      <c r="Y85" s="23">
        <f t="shared" si="2"/>
        <v>0</v>
      </c>
      <c r="Z85" s="23">
        <f t="shared" si="2"/>
        <v>0</v>
      </c>
      <c r="AA85" s="23">
        <f t="shared" si="2"/>
        <v>0</v>
      </c>
      <c r="AB85" s="23">
        <f t="shared" si="2"/>
        <v>0</v>
      </c>
      <c r="AC85" s="23">
        <f t="shared" si="2"/>
        <v>0</v>
      </c>
      <c r="AD85" s="23">
        <f t="shared" si="2"/>
        <v>0</v>
      </c>
      <c r="AE85" s="23">
        <f t="shared" si="2"/>
        <v>0</v>
      </c>
      <c r="AF85" s="23">
        <f t="shared" si="2"/>
        <v>0</v>
      </c>
      <c r="AG85" s="23">
        <f t="shared" si="2"/>
        <v>0</v>
      </c>
    </row>
    <row r="86" spans="1:33" ht="20.100000000000001" customHeight="1" x14ac:dyDescent="0.15">
      <c r="A86" s="32" t="s">
        <v>25</v>
      </c>
      <c r="B86" s="31"/>
      <c r="C86" s="22">
        <f>SUM(C6,C10,C14,C18,C22,C26,C30,C34,C38,C42,C46,C50,C54,C58,C62,C66,C70,C74,C78,C82)</f>
        <v>2</v>
      </c>
      <c r="D86" s="22">
        <f t="shared" ref="D86:AG86" si="3">SUM(D6,D10,D14,D18,D22,D26,D30,D34,D38,D42,D46,D50,D54,D58,D62,D66,D70,D74,D78,D82)</f>
        <v>2</v>
      </c>
      <c r="E86" s="22">
        <f t="shared" si="3"/>
        <v>0</v>
      </c>
      <c r="F86" s="22">
        <f t="shared" si="3"/>
        <v>0</v>
      </c>
      <c r="G86" s="22">
        <f t="shared" si="3"/>
        <v>2</v>
      </c>
      <c r="H86" s="22">
        <f t="shared" si="3"/>
        <v>0</v>
      </c>
      <c r="I86" s="22">
        <f t="shared" si="3"/>
        <v>7</v>
      </c>
      <c r="J86" s="22">
        <f t="shared" si="3"/>
        <v>0</v>
      </c>
      <c r="K86" s="22">
        <f t="shared" si="3"/>
        <v>0</v>
      </c>
      <c r="L86" s="22">
        <f t="shared" si="3"/>
        <v>0</v>
      </c>
      <c r="M86" s="22">
        <f t="shared" si="3"/>
        <v>0</v>
      </c>
      <c r="N86" s="22">
        <f t="shared" si="3"/>
        <v>0</v>
      </c>
      <c r="O86" s="22">
        <f t="shared" si="3"/>
        <v>0</v>
      </c>
      <c r="P86" s="22">
        <f t="shared" si="3"/>
        <v>0</v>
      </c>
      <c r="Q86" s="22">
        <f t="shared" si="3"/>
        <v>0</v>
      </c>
      <c r="R86" s="22">
        <f t="shared" si="3"/>
        <v>0</v>
      </c>
      <c r="S86" s="22">
        <f t="shared" si="3"/>
        <v>0</v>
      </c>
      <c r="T86" s="22">
        <f t="shared" si="3"/>
        <v>0</v>
      </c>
      <c r="U86" s="22">
        <f t="shared" si="3"/>
        <v>0</v>
      </c>
      <c r="V86" s="22">
        <f t="shared" si="3"/>
        <v>0</v>
      </c>
      <c r="W86" s="22">
        <f t="shared" si="3"/>
        <v>0</v>
      </c>
      <c r="X86" s="22">
        <f t="shared" si="3"/>
        <v>0</v>
      </c>
      <c r="Y86" s="22">
        <f t="shared" si="3"/>
        <v>0</v>
      </c>
      <c r="Z86" s="22">
        <f t="shared" si="3"/>
        <v>0</v>
      </c>
      <c r="AA86" s="22">
        <f t="shared" si="3"/>
        <v>0</v>
      </c>
      <c r="AB86" s="22">
        <f t="shared" si="3"/>
        <v>0</v>
      </c>
      <c r="AC86" s="22">
        <f t="shared" si="3"/>
        <v>0</v>
      </c>
      <c r="AD86" s="22">
        <f t="shared" si="3"/>
        <v>0</v>
      </c>
      <c r="AE86" s="22">
        <f t="shared" si="3"/>
        <v>0</v>
      </c>
      <c r="AF86" s="22">
        <f t="shared" si="3"/>
        <v>0</v>
      </c>
      <c r="AG86" s="22">
        <f t="shared" si="3"/>
        <v>0</v>
      </c>
    </row>
    <row r="87" spans="1:33" ht="20.100000000000001" customHeight="1" x14ac:dyDescent="0.15">
      <c r="A87" s="1" t="s">
        <v>26</v>
      </c>
      <c r="B87" s="27"/>
      <c r="C87" s="24">
        <f>SUM(C7,C11,C15,C19,C23,C27,C31,C35,C39,C43,C47,C51,C55,C59,C63,C67,C71,C75,C79,C83)</f>
        <v>38475</v>
      </c>
      <c r="D87" s="24">
        <f t="shared" ref="D87:AG87" si="4">SUM(D7,D11,D15,D19,D23,D27,D31,D35,D39,D43,D47,D51,D55,D59,D63,D67,D71,D75,D79,D83)</f>
        <v>38475</v>
      </c>
      <c r="E87" s="24">
        <f t="shared" si="4"/>
        <v>38000</v>
      </c>
      <c r="F87" s="24">
        <f t="shared" si="4"/>
        <v>0</v>
      </c>
      <c r="G87" s="24">
        <f t="shared" si="4"/>
        <v>38475</v>
      </c>
      <c r="H87" s="24">
        <f t="shared" si="4"/>
        <v>38000</v>
      </c>
      <c r="I87" s="24">
        <f t="shared" si="4"/>
        <v>11287.5</v>
      </c>
      <c r="J87" s="24">
        <f t="shared" si="4"/>
        <v>0</v>
      </c>
      <c r="K87" s="24">
        <f t="shared" si="4"/>
        <v>0</v>
      </c>
      <c r="L87" s="24">
        <f t="shared" si="4"/>
        <v>0</v>
      </c>
      <c r="M87" s="24">
        <f t="shared" si="4"/>
        <v>0</v>
      </c>
      <c r="N87" s="24">
        <f t="shared" si="4"/>
        <v>0</v>
      </c>
      <c r="O87" s="24">
        <f t="shared" si="4"/>
        <v>0</v>
      </c>
      <c r="P87" s="24">
        <f t="shared" si="4"/>
        <v>0</v>
      </c>
      <c r="Q87" s="24">
        <f t="shared" si="4"/>
        <v>0</v>
      </c>
      <c r="R87" s="24">
        <f t="shared" si="4"/>
        <v>0</v>
      </c>
      <c r="S87" s="24">
        <f t="shared" si="4"/>
        <v>0</v>
      </c>
      <c r="T87" s="24">
        <f t="shared" si="4"/>
        <v>0</v>
      </c>
      <c r="U87" s="24">
        <f t="shared" si="4"/>
        <v>0</v>
      </c>
      <c r="V87" s="24">
        <f t="shared" si="4"/>
        <v>0</v>
      </c>
      <c r="W87" s="24">
        <f t="shared" si="4"/>
        <v>0</v>
      </c>
      <c r="X87" s="24">
        <f t="shared" si="4"/>
        <v>0</v>
      </c>
      <c r="Y87" s="24">
        <f t="shared" si="4"/>
        <v>0</v>
      </c>
      <c r="Z87" s="24">
        <f t="shared" si="4"/>
        <v>0</v>
      </c>
      <c r="AA87" s="24">
        <f t="shared" si="4"/>
        <v>0</v>
      </c>
      <c r="AB87" s="24">
        <f t="shared" si="4"/>
        <v>0</v>
      </c>
      <c r="AC87" s="24">
        <f t="shared" si="4"/>
        <v>0</v>
      </c>
      <c r="AD87" s="24">
        <f t="shared" si="4"/>
        <v>0</v>
      </c>
      <c r="AE87" s="24">
        <f t="shared" si="4"/>
        <v>0</v>
      </c>
      <c r="AF87" s="24">
        <f t="shared" si="4"/>
        <v>0</v>
      </c>
      <c r="AG87" s="24">
        <f t="shared" si="4"/>
        <v>0</v>
      </c>
    </row>
  </sheetData>
  <sheetProtection algorithmName="SHA-512" hashValue="mtXykOcZlExgzkGXHDfa72EcdwaqQhwv3KaG5JxOBs+Ilio1v74rATdLQp2LJsZRugCQjJchWfQR4xzYcjcjXg==" saltValue="TD7P68fTH+seKBNglStYFA==" spinCount="100000" sheet="1" objects="1" scenarios="1"/>
  <mergeCells count="7">
    <mergeCell ref="A87:B87"/>
    <mergeCell ref="B2:B3"/>
    <mergeCell ref="A2:A3"/>
    <mergeCell ref="C1:D1"/>
    <mergeCell ref="A84:B84"/>
    <mergeCell ref="A85:B85"/>
    <mergeCell ref="A86:B86"/>
  </mergeCells>
  <phoneticPr fontId="1"/>
  <conditionalFormatting sqref="C3:AG3">
    <cfRule type="expression" dxfId="1" priority="1" stopIfTrue="1">
      <formula>WEEKDAY(C$3)=7</formula>
    </cfRule>
    <cfRule type="expression" dxfId="0" priority="2" stopIfTrue="1">
      <formula>WEEKDAY(C$3)=1</formula>
    </cfRule>
  </conditionalFormatting>
  <dataValidations count="2">
    <dataValidation type="list" allowBlank="1" showInputMessage="1" showErrorMessage="1" sqref="C4:AG4 C8:AG8 C16:AG16 C12:AG12 C32:AG32 C20:AG20 C24:AG24 C28:AG28 C36:AG36 C40:AG40 C44:AG44 C48:AG48 C56:AG56 C52:AG52 C72:AG72 C60:AG60 C64:AG64 C68:AG68 C76:AG76 C80:AG80" xr:uid="{00000000-0002-0000-0100-000000000000}">
      <formula1>INDIRECT("設定!B5:B14")</formula1>
    </dataValidation>
    <dataValidation type="list" allowBlank="1" showInputMessage="1" showErrorMessage="1" sqref="B4 B8 B12 B16 B20 B24 B28 B36 B32 B40 B44 B48 B52 B56 B60 B64 B68 B76 B72 B80" xr:uid="{00000000-0002-0000-0100-000001000000}">
      <formula1>INDIRECT("設定!F5:F35")</formula1>
    </dataValidation>
  </dataValidations>
  <pageMargins left="0.7" right="0.7" top="0.75" bottom="0.75" header="0.3" footer="0.3"/>
  <pageSetup paperSize="8" orientation="landscape" horizontalDpi="200" verticalDpi="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4:I35"/>
  <sheetViews>
    <sheetView showGridLines="0" showRuler="0" workbookViewId="0">
      <selection activeCell="I5" sqref="I5"/>
    </sheetView>
  </sheetViews>
  <sheetFormatPr defaultColWidth="13" defaultRowHeight="14.25" x14ac:dyDescent="0.15"/>
  <cols>
    <col min="1" max="1" width="4.375" customWidth="1"/>
    <col min="3" max="4" width="8.125" customWidth="1"/>
    <col min="5" max="5" width="7.625" customWidth="1"/>
    <col min="8" max="8" width="7.75" customWidth="1"/>
  </cols>
  <sheetData>
    <row r="4" spans="2:9" ht="42.75" x14ac:dyDescent="0.15">
      <c r="B4" s="15" t="s">
        <v>0</v>
      </c>
      <c r="C4" s="15" t="s">
        <v>16</v>
      </c>
      <c r="D4" s="14" t="s">
        <v>19</v>
      </c>
      <c r="F4" s="16" t="s">
        <v>17</v>
      </c>
      <c r="G4" s="16" t="s">
        <v>18</v>
      </c>
      <c r="I4" s="16" t="s">
        <v>22</v>
      </c>
    </row>
    <row r="5" spans="2:9" x14ac:dyDescent="0.15">
      <c r="B5" s="25" t="s">
        <v>5</v>
      </c>
      <c r="C5" s="25">
        <v>8</v>
      </c>
      <c r="D5" s="25">
        <v>0</v>
      </c>
      <c r="F5" s="11" t="s">
        <v>11</v>
      </c>
      <c r="G5" s="25">
        <v>800</v>
      </c>
      <c r="I5" s="25">
        <v>0.25</v>
      </c>
    </row>
    <row r="6" spans="2:9" x14ac:dyDescent="0.15">
      <c r="B6" s="25" t="s">
        <v>6</v>
      </c>
      <c r="C6" s="25">
        <v>8</v>
      </c>
      <c r="D6" s="25">
        <v>0</v>
      </c>
      <c r="F6" s="11" t="s">
        <v>12</v>
      </c>
      <c r="G6" s="25">
        <v>900</v>
      </c>
    </row>
    <row r="7" spans="2:9" x14ac:dyDescent="0.15">
      <c r="B7" s="25" t="s">
        <v>7</v>
      </c>
      <c r="C7" s="25">
        <v>8</v>
      </c>
      <c r="D7" s="25">
        <v>2</v>
      </c>
      <c r="F7" s="11" t="s">
        <v>13</v>
      </c>
      <c r="G7" s="25">
        <v>1000</v>
      </c>
      <c r="I7" t="s">
        <v>23</v>
      </c>
    </row>
    <row r="8" spans="2:9" x14ac:dyDescent="0.15">
      <c r="B8" s="25" t="s">
        <v>8</v>
      </c>
      <c r="C8" s="25">
        <v>9</v>
      </c>
      <c r="D8" s="25">
        <v>7</v>
      </c>
      <c r="F8" s="11" t="s">
        <v>14</v>
      </c>
      <c r="G8" s="25">
        <v>1050</v>
      </c>
      <c r="I8" t="s">
        <v>27</v>
      </c>
    </row>
    <row r="9" spans="2:9" x14ac:dyDescent="0.15">
      <c r="B9" s="25"/>
      <c r="C9" s="25"/>
      <c r="D9" s="25"/>
      <c r="F9" s="11" t="s">
        <v>15</v>
      </c>
      <c r="G9" s="25">
        <v>950</v>
      </c>
    </row>
    <row r="10" spans="2:9" x14ac:dyDescent="0.15">
      <c r="B10" s="25"/>
      <c r="C10" s="25"/>
      <c r="D10" s="25"/>
      <c r="F10" s="25"/>
      <c r="G10" s="25"/>
    </row>
    <row r="11" spans="2:9" x14ac:dyDescent="0.15">
      <c r="B11" s="25"/>
      <c r="C11" s="25"/>
      <c r="D11" s="25"/>
      <c r="F11" s="25"/>
      <c r="G11" s="25"/>
    </row>
    <row r="12" spans="2:9" x14ac:dyDescent="0.15">
      <c r="B12" s="25"/>
      <c r="C12" s="25"/>
      <c r="D12" s="25"/>
      <c r="F12" s="25"/>
      <c r="G12" s="25"/>
    </row>
    <row r="13" spans="2:9" x14ac:dyDescent="0.15">
      <c r="B13" s="25"/>
      <c r="C13" s="25"/>
      <c r="D13" s="25"/>
      <c r="F13" s="25"/>
      <c r="G13" s="25"/>
    </row>
    <row r="14" spans="2:9" x14ac:dyDescent="0.15">
      <c r="B14" s="25"/>
      <c r="C14" s="25"/>
      <c r="D14" s="25"/>
      <c r="F14" s="25"/>
      <c r="G14" s="25"/>
    </row>
    <row r="15" spans="2:9" x14ac:dyDescent="0.15">
      <c r="F15" s="25"/>
      <c r="G15" s="25"/>
    </row>
    <row r="16" spans="2:9" x14ac:dyDescent="0.15">
      <c r="F16" s="25"/>
      <c r="G16" s="25"/>
    </row>
    <row r="17" spans="6:7" x14ac:dyDescent="0.15">
      <c r="F17" s="25"/>
      <c r="G17" s="25"/>
    </row>
    <row r="18" spans="6:7" x14ac:dyDescent="0.15">
      <c r="F18" s="25"/>
      <c r="G18" s="25"/>
    </row>
    <row r="19" spans="6:7" x14ac:dyDescent="0.15">
      <c r="F19" s="25"/>
      <c r="G19" s="25"/>
    </row>
    <row r="20" spans="6:7" x14ac:dyDescent="0.15">
      <c r="F20" s="25"/>
      <c r="G20" s="25"/>
    </row>
    <row r="21" spans="6:7" x14ac:dyDescent="0.15">
      <c r="F21" s="25"/>
      <c r="G21" s="25"/>
    </row>
    <row r="22" spans="6:7" x14ac:dyDescent="0.15">
      <c r="F22" s="25"/>
      <c r="G22" s="25"/>
    </row>
    <row r="23" spans="6:7" x14ac:dyDescent="0.15">
      <c r="F23" s="25"/>
      <c r="G23" s="25"/>
    </row>
    <row r="24" spans="6:7" x14ac:dyDescent="0.15">
      <c r="F24" s="25"/>
      <c r="G24" s="25"/>
    </row>
    <row r="25" spans="6:7" x14ac:dyDescent="0.15">
      <c r="F25" s="25"/>
      <c r="G25" s="25"/>
    </row>
    <row r="26" spans="6:7" x14ac:dyDescent="0.15">
      <c r="F26" s="25"/>
      <c r="G26" s="25"/>
    </row>
    <row r="27" spans="6:7" x14ac:dyDescent="0.15">
      <c r="F27" s="25"/>
      <c r="G27" s="25"/>
    </row>
    <row r="28" spans="6:7" x14ac:dyDescent="0.15">
      <c r="F28" s="25"/>
      <c r="G28" s="25"/>
    </row>
    <row r="29" spans="6:7" x14ac:dyDescent="0.15">
      <c r="F29" s="25"/>
      <c r="G29" s="25"/>
    </row>
    <row r="30" spans="6:7" x14ac:dyDescent="0.15">
      <c r="F30" s="25"/>
      <c r="G30" s="25"/>
    </row>
    <row r="31" spans="6:7" x14ac:dyDescent="0.15">
      <c r="F31" s="25"/>
      <c r="G31" s="25"/>
    </row>
    <row r="32" spans="6:7" x14ac:dyDescent="0.15">
      <c r="F32" s="25"/>
      <c r="G32" s="25"/>
    </row>
    <row r="33" spans="6:7" x14ac:dyDescent="0.15">
      <c r="F33" s="25"/>
      <c r="G33" s="25"/>
    </row>
    <row r="34" spans="6:7" x14ac:dyDescent="0.15">
      <c r="F34" s="25"/>
      <c r="G34" s="25"/>
    </row>
    <row r="35" spans="6:7" x14ac:dyDescent="0.15">
      <c r="F35" s="25"/>
      <c r="G35" s="25"/>
    </row>
  </sheetData>
  <sheetProtection algorithmName="SHA-512" hashValue="vQSSJVsvKHBZP4shBWNoPJ/AL+zIaE5xhDyyQuOLw28nXASpJm8ZauTA8ZwYiesAwL5pJF7p/889O7NQN50law==" saltValue="94mU5jCtp7961BiPR//ngQ==" spinCount="100000" sheet="1"/>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使い方</vt:lpstr>
      <vt:lpstr>シフト表</vt:lpstr>
      <vt:lpstr>設定</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2018-06-12T12:13:22Z</dcterms:created>
  <dcterms:modified xsi:type="dcterms:W3CDTF">2018-06-12T12:14:08Z</dcterms:modified>
</cp:coreProperties>
</file>